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D:\carlos.cespedes\Documents\CTA BANCOS\"/>
    </mc:Choice>
  </mc:AlternateContent>
  <xr:revisionPtr revIDLastSave="0" documentId="13_ncr:40009_{699D5BAB-08A4-42AB-B175-D86865AA7AD2}" xr6:coauthVersionLast="32" xr6:coauthVersionMax="32" xr10:uidLastSave="{00000000-0000-0000-0000-000000000000}"/>
  <bookViews>
    <workbookView xWindow="0" yWindow="1800" windowWidth="28800" windowHeight="11700"/>
  </bookViews>
  <sheets>
    <sheet name="Solicitud" sheetId="1" r:id="rId1"/>
    <sheet name="Hoja1" sheetId="2" state="hidden" r:id="rId2"/>
  </sheets>
  <definedNames>
    <definedName name="_xlnm.Print_Area" localSheetId="0">Solicitud!$A$1:$AV$118</definedName>
  </definedNames>
  <calcPr calcId="179017"/>
</workbook>
</file>

<file path=xl/calcChain.xml><?xml version="1.0" encoding="utf-8"?>
<calcChain xmlns="http://schemas.openxmlformats.org/spreadsheetml/2006/main">
  <c r="W29" i="1" l="1"/>
  <c r="AI21" i="1"/>
  <c r="C27" i="1"/>
  <c r="BA43" i="1"/>
  <c r="BA42" i="1" s="1"/>
  <c r="BA41" i="1" s="1"/>
  <c r="K12" i="1"/>
  <c r="C23" i="1"/>
  <c r="C26" i="1"/>
</calcChain>
</file>

<file path=xl/comments1.xml><?xml version="1.0" encoding="utf-8"?>
<comments xmlns="http://schemas.openxmlformats.org/spreadsheetml/2006/main">
  <authors>
    <author>c diaz</author>
  </authors>
  <commentList>
    <comment ref="C56" authorId="0" shapeId="0">
      <text>
        <r>
          <rPr>
            <sz val="8"/>
            <color indexed="81"/>
            <rFont val="Tahoma"/>
            <family val="2"/>
          </rPr>
          <t>RBD es un campo numérico, sin punto
y no superior a cinco dígitos</t>
        </r>
      </text>
    </comment>
    <comment ref="AA56" authorId="0" shapeId="0">
      <text>
        <r>
          <rPr>
            <sz val="8"/>
            <color indexed="81"/>
            <rFont val="Tahoma"/>
            <family val="2"/>
          </rPr>
          <t>RBD es un campo numérico, sin punto
y no superior a cinco dígitos</t>
        </r>
      </text>
    </comment>
  </commentList>
</comments>
</file>

<file path=xl/sharedStrings.xml><?xml version="1.0" encoding="utf-8"?>
<sst xmlns="http://schemas.openxmlformats.org/spreadsheetml/2006/main" count="783" uniqueCount="525">
  <si>
    <t>DV</t>
  </si>
  <si>
    <t>NOMBRE DEL ESTABLECIMIENTO</t>
  </si>
  <si>
    <t>R.B.D.</t>
  </si>
  <si>
    <t xml:space="preserve">de propiedad de </t>
  </si>
  <si>
    <t>señalar institución bancaria</t>
  </si>
  <si>
    <t xml:space="preserve">FECHA   </t>
  </si>
  <si>
    <t xml:space="preserve">EN CUENTA  QUE SEÑALA DEL BANCO QUE INDICA </t>
  </si>
  <si>
    <t xml:space="preserve"> R.U.T.</t>
  </si>
  <si>
    <t>señalar tipo de cuenta</t>
  </si>
  <si>
    <t>TARAPACA</t>
  </si>
  <si>
    <t>ANTOFAGASTA</t>
  </si>
  <si>
    <t>ATACAMA</t>
  </si>
  <si>
    <t>COQUIMBO</t>
  </si>
  <si>
    <t>VALPARAISO</t>
  </si>
  <si>
    <t>MAULE</t>
  </si>
  <si>
    <t>BIO BIO</t>
  </si>
  <si>
    <t>LA ARAUCANIA</t>
  </si>
  <si>
    <t>LOS LAGOS</t>
  </si>
  <si>
    <t>AYSEN</t>
  </si>
  <si>
    <t>METROPOLITANA</t>
  </si>
  <si>
    <t>LIBERTADOR BDO.O'HIGGINS R.</t>
  </si>
  <si>
    <t>BANCO BICE</t>
  </si>
  <si>
    <t>BBVA-BHIF</t>
  </si>
  <si>
    <t>ABN AMRO BANK</t>
  </si>
  <si>
    <t xml:space="preserve">    R.U.T.    </t>
  </si>
  <si>
    <t xml:space="preserve"> en</t>
  </si>
  <si>
    <t>representación de:</t>
  </si>
  <si>
    <t>SOLICITUD DE PAGO DE LA SUBVENCION MEDIANTE ABONO AUTOMATICO</t>
  </si>
  <si>
    <t>CHEQUERA ELECTRONICA</t>
  </si>
  <si>
    <t>señalar número de la cuenta (sólo hasta 15 dígitos)</t>
  </si>
  <si>
    <t>ubicada en la Región</t>
  </si>
  <si>
    <t>subvenciones  educacionales de todos los establecimientos educacionales que están bajo su administración, los cuales</t>
  </si>
  <si>
    <t>RUT de la cuenta</t>
  </si>
  <si>
    <t>ANEXO SOLICITUD DE PAGO DE LA SUBVENCION MEDIANTE ABONO AUTOMATICO- SECTOR MUNICIPAL</t>
  </si>
  <si>
    <t>Al suscribir esta solicitud el representante legal antes identificado, declara:</t>
  </si>
  <si>
    <t xml:space="preserve">Nombre, firma y timbre  -  Representante Legal </t>
  </si>
  <si>
    <t>comuna de</t>
  </si>
  <si>
    <t xml:space="preserve"> Nombre de la comuna</t>
  </si>
  <si>
    <t>ARICA</t>
  </si>
  <si>
    <t>CAMARONES</t>
  </si>
  <si>
    <t>PUTRE</t>
  </si>
  <si>
    <t>GENERAL LAGOS</t>
  </si>
  <si>
    <t>IQUIQUE</t>
  </si>
  <si>
    <t>HUARA</t>
  </si>
  <si>
    <t>CAMINA</t>
  </si>
  <si>
    <t>COLCHANE</t>
  </si>
  <si>
    <t>PICA</t>
  </si>
  <si>
    <t>POZO ALMONTE</t>
  </si>
  <si>
    <t>TOCOPILLA</t>
  </si>
  <si>
    <t>MARIA ELENA</t>
  </si>
  <si>
    <t>CALAMA</t>
  </si>
  <si>
    <t>OLLAGUE</t>
  </si>
  <si>
    <t>SAN PEDRO DE ATACAMA</t>
  </si>
  <si>
    <t>MEJILLONES</t>
  </si>
  <si>
    <t>SIERRA GORDA</t>
  </si>
  <si>
    <t>TALTAL</t>
  </si>
  <si>
    <t>CHANARAL</t>
  </si>
  <si>
    <t>DIEGO DE ALMAGRO</t>
  </si>
  <si>
    <t>COPIAPO</t>
  </si>
  <si>
    <t>CALDERA</t>
  </si>
  <si>
    <t>TIERRA AMARILLA</t>
  </si>
  <si>
    <t>VALLENAR</t>
  </si>
  <si>
    <t>FREIRINA</t>
  </si>
  <si>
    <t>HUASCO</t>
  </si>
  <si>
    <t>ALTO DEL CARMEN</t>
  </si>
  <si>
    <t>LA SERENA</t>
  </si>
  <si>
    <t>LA HIGUERA</t>
  </si>
  <si>
    <t>ANDACOLLO</t>
  </si>
  <si>
    <t>VICUNA</t>
  </si>
  <si>
    <t>PAIHUANO</t>
  </si>
  <si>
    <t>OVALLE</t>
  </si>
  <si>
    <t>RIO HURTADO</t>
  </si>
  <si>
    <t>MONTE PATRIA</t>
  </si>
  <si>
    <t>COMBARBALA</t>
  </si>
  <si>
    <t>PUNITAQUI</t>
  </si>
  <si>
    <t>ILLAPEL</t>
  </si>
  <si>
    <t>SALAMANCA</t>
  </si>
  <si>
    <t>LOS VILOS</t>
  </si>
  <si>
    <t>CANELA</t>
  </si>
  <si>
    <t>LA LIGUA</t>
  </si>
  <si>
    <t>PETORCA</t>
  </si>
  <si>
    <t>CABILDO</t>
  </si>
  <si>
    <t>ZAPALLAR</t>
  </si>
  <si>
    <t>PAPUDO</t>
  </si>
  <si>
    <t>LOS ANDES</t>
  </si>
  <si>
    <t>SAN ESTEBAN</t>
  </si>
  <si>
    <t>CALLE LARGA</t>
  </si>
  <si>
    <t>RINCONADA</t>
  </si>
  <si>
    <t>SAN FELIPE</t>
  </si>
  <si>
    <t>PUTAENDO</t>
  </si>
  <si>
    <t>SANTA MARIA</t>
  </si>
  <si>
    <t>PANQUEHUE</t>
  </si>
  <si>
    <t>LLAY LLAY</t>
  </si>
  <si>
    <t>CATEMU</t>
  </si>
  <si>
    <t>QUILLOTA</t>
  </si>
  <si>
    <t>LA CRUZ</t>
  </si>
  <si>
    <t>CALERA</t>
  </si>
  <si>
    <t>NOGALES</t>
  </si>
  <si>
    <t>HIJUELAS</t>
  </si>
  <si>
    <t>LIMACHE</t>
  </si>
  <si>
    <t>OLMUE</t>
  </si>
  <si>
    <t>VINA DEL MAR</t>
  </si>
  <si>
    <t>QUINTERO</t>
  </si>
  <si>
    <t>PUCHUNCAVI</t>
  </si>
  <si>
    <t>VILLA ALEMANA</t>
  </si>
  <si>
    <t>CASABLANCA</t>
  </si>
  <si>
    <t>JUAN FERNANDEZ</t>
  </si>
  <si>
    <t>CON-CON</t>
  </si>
  <si>
    <t>SAN ANTONIO</t>
  </si>
  <si>
    <t>CARTAGENA</t>
  </si>
  <si>
    <t>EL TABO</t>
  </si>
  <si>
    <t>EL QUISCO</t>
  </si>
  <si>
    <t>ALGARROBO</t>
  </si>
  <si>
    <t>SANTO DOMINGO</t>
  </si>
  <si>
    <t>ISLA DE PASCUA</t>
  </si>
  <si>
    <t>RANCAGUA</t>
  </si>
  <si>
    <t>GRANEROS</t>
  </si>
  <si>
    <t>MOSTAZAL</t>
  </si>
  <si>
    <t>CODEGUA</t>
  </si>
  <si>
    <t>MACHALI</t>
  </si>
  <si>
    <t>OLIVAR</t>
  </si>
  <si>
    <t>REQUINOA</t>
  </si>
  <si>
    <t>RENGO</t>
  </si>
  <si>
    <t>MALLOA</t>
  </si>
  <si>
    <t>QUINTA DE TILCOCO</t>
  </si>
  <si>
    <t>SAN VICENTE</t>
  </si>
  <si>
    <t>PICHIDEGUA</t>
  </si>
  <si>
    <t>PEUMO</t>
  </si>
  <si>
    <t>COLTAUCO</t>
  </si>
  <si>
    <t>COINCO</t>
  </si>
  <si>
    <t>DONIHUE</t>
  </si>
  <si>
    <t>CHIMBARONGO</t>
  </si>
  <si>
    <t>CHEPICA</t>
  </si>
  <si>
    <t>LOLOL</t>
  </si>
  <si>
    <t>PUMANQUE</t>
  </si>
  <si>
    <t>PALMILLA</t>
  </si>
  <si>
    <t>PERALILLO</t>
  </si>
  <si>
    <t>PICHILEMU</t>
  </si>
  <si>
    <t>CURICO</t>
  </si>
  <si>
    <t>EMPEDRADO</t>
  </si>
  <si>
    <t>CONSTITUCION</t>
  </si>
  <si>
    <t>CUREPTO</t>
  </si>
  <si>
    <t>COLBUN</t>
  </si>
  <si>
    <t>CAUQUENES</t>
  </si>
  <si>
    <t>CHANCO</t>
  </si>
  <si>
    <t>CHILLAN</t>
  </si>
  <si>
    <t>COIHUECO</t>
  </si>
  <si>
    <t>EL CARMEN</t>
  </si>
  <si>
    <t>BULNES</t>
  </si>
  <si>
    <t>COELEMU</t>
  </si>
  <si>
    <t>COBQUECURA</t>
  </si>
  <si>
    <t>CHILLAN VIEJO</t>
  </si>
  <si>
    <t>CABRERO</t>
  </si>
  <si>
    <t>ANTUCO</t>
  </si>
  <si>
    <t>CONCEPCION</t>
  </si>
  <si>
    <t>FLORIDA</t>
  </si>
  <si>
    <t>CORONEL</t>
  </si>
  <si>
    <t>CHIGUAYANTE</t>
  </si>
  <si>
    <t>ARAUCO</t>
  </si>
  <si>
    <t>CURANILAHUE</t>
  </si>
  <si>
    <t>CANETE</t>
  </si>
  <si>
    <t>CONTULMO</t>
  </si>
  <si>
    <t>ANGOL</t>
  </si>
  <si>
    <t>COLLIPULLI</t>
  </si>
  <si>
    <t>CURACAUTIN</t>
  </si>
  <si>
    <t>ERCILLA</t>
  </si>
  <si>
    <t>CUNCO</t>
  </si>
  <si>
    <t>CARAHUE</t>
  </si>
  <si>
    <t>GALVARINO</t>
  </si>
  <si>
    <t>CURARREHUE</t>
  </si>
  <si>
    <t>FREIRE</t>
  </si>
  <si>
    <t>FUTRONO</t>
  </si>
  <si>
    <t>CORRAL</t>
  </si>
  <si>
    <t>COCHAMO</t>
  </si>
  <si>
    <t>CALBUCO</t>
  </si>
  <si>
    <t>FRESIA</t>
  </si>
  <si>
    <t>FRUTILLAR</t>
  </si>
  <si>
    <t>CASTRO</t>
  </si>
  <si>
    <t>ANCUD</t>
  </si>
  <si>
    <t>DALCAHUE</t>
  </si>
  <si>
    <t>CURACO DE VELEZ</t>
  </si>
  <si>
    <t>CHONCHI</t>
  </si>
  <si>
    <t>CHAITEN</t>
  </si>
  <si>
    <t>FUTALEUFU</t>
  </si>
  <si>
    <t>COYHAIQUE</t>
  </si>
  <si>
    <t>CISNES</t>
  </si>
  <si>
    <t>CHILE CHICO</t>
  </si>
  <si>
    <t>COCHRANE</t>
  </si>
  <si>
    <t>CABO DE HORNOS</t>
  </si>
  <si>
    <t>CALERA DE TANGO</t>
  </si>
  <si>
    <t>BUIN</t>
  </si>
  <si>
    <t>EL BOSQUE</t>
  </si>
  <si>
    <t>CERRO NAVIA</t>
  </si>
  <si>
    <t>CERRILLOS</t>
  </si>
  <si>
    <t>ESTACION CENTRAL</t>
  </si>
  <si>
    <t>DEPTO.EDUC.QTA.NORMAL</t>
  </si>
  <si>
    <t>EL MONTE</t>
  </si>
  <si>
    <t>ALHUE</t>
  </si>
  <si>
    <t>CURACAVI</t>
  </si>
  <si>
    <t>COLINA</t>
  </si>
  <si>
    <t>INDEPENDENCIA</t>
  </si>
  <si>
    <t>HUECHURABA</t>
  </si>
  <si>
    <t>CONCHALI</t>
  </si>
  <si>
    <t>BANCO SANTANDER-SANTIAGO</t>
  </si>
  <si>
    <t>BANCO SECURITY</t>
  </si>
  <si>
    <t>AYSEN DEL GRAL.CARLOS IBAÑEZ</t>
  </si>
  <si>
    <t>MAGALLANES Y ANTARTICA CHILENA</t>
  </si>
  <si>
    <t xml:space="preserve">a) Que las características especificadas en la  </t>
  </si>
  <si>
    <t>(Formulario diseñado para imprimir en papel tamaño oficio)</t>
  </si>
  <si>
    <t>LAS CABRAS</t>
  </si>
  <si>
    <t>GORBEA</t>
  </si>
  <si>
    <t>SAN FERNANDO</t>
  </si>
  <si>
    <t>GUAITECAS</t>
  </si>
  <si>
    <t>PLACILLA</t>
  </si>
  <si>
    <t>NANCAGUA</t>
  </si>
  <si>
    <t>HUALAIHUE</t>
  </si>
  <si>
    <t>HUALANE</t>
  </si>
  <si>
    <t>SANTA CRUZ</t>
  </si>
  <si>
    <t>HUALQUI</t>
  </si>
  <si>
    <t>NAVIDAD</t>
  </si>
  <si>
    <t>LITUECHE</t>
  </si>
  <si>
    <t>ISLA DE MAIPO</t>
  </si>
  <si>
    <t>LA ESTRELLA</t>
  </si>
  <si>
    <t>MARCHIHUE</t>
  </si>
  <si>
    <t>PAREDONES</t>
  </si>
  <si>
    <t>LA CISTERNA</t>
  </si>
  <si>
    <t>TENO</t>
  </si>
  <si>
    <t>ROMERAL</t>
  </si>
  <si>
    <t>LA FLORIDA</t>
  </si>
  <si>
    <t>MOLINA</t>
  </si>
  <si>
    <t>LA GRANJA</t>
  </si>
  <si>
    <t>SAGRADA FAMILIA</t>
  </si>
  <si>
    <t>LICANTEN</t>
  </si>
  <si>
    <t>LA PINTANA</t>
  </si>
  <si>
    <t>VICHUQUEN</t>
  </si>
  <si>
    <t>LA REINA</t>
  </si>
  <si>
    <t>RAUCO</t>
  </si>
  <si>
    <t>PELARCO</t>
  </si>
  <si>
    <t>LAGO RANCO</t>
  </si>
  <si>
    <t>RIO CLARO</t>
  </si>
  <si>
    <t>LAGO VERDE</t>
  </si>
  <si>
    <t>SAN CLEMENTE</t>
  </si>
  <si>
    <t>LAGUNA BLANCA</t>
  </si>
  <si>
    <t>LAJA</t>
  </si>
  <si>
    <t>LAMPA</t>
  </si>
  <si>
    <t>PENCAHUE</t>
  </si>
  <si>
    <t>LANCO</t>
  </si>
  <si>
    <t>LAS CONDES</t>
  </si>
  <si>
    <t>SAN RAFAEL</t>
  </si>
  <si>
    <t>LAUTARO</t>
  </si>
  <si>
    <t>LINARES</t>
  </si>
  <si>
    <t>LEBU</t>
  </si>
  <si>
    <t>YERBAS BUENAS</t>
  </si>
  <si>
    <t>LONGAVI</t>
  </si>
  <si>
    <t>PARRAL</t>
  </si>
  <si>
    <t>RETIRO</t>
  </si>
  <si>
    <t>LO BARNECHEA</t>
  </si>
  <si>
    <t>VILLA ALEGRE</t>
  </si>
  <si>
    <t>LO ESPEJO</t>
  </si>
  <si>
    <t>SAN JAVIER</t>
  </si>
  <si>
    <t>LO PRADO</t>
  </si>
  <si>
    <t>PELLUHUE</t>
  </si>
  <si>
    <t>LONCOCHE</t>
  </si>
  <si>
    <t>LONQUIMAY</t>
  </si>
  <si>
    <t>SAN CARLOS</t>
  </si>
  <si>
    <t>LOS ALAMOS</t>
  </si>
  <si>
    <t>NIQUEN</t>
  </si>
  <si>
    <t>SAN FABIAN</t>
  </si>
  <si>
    <t>LOS ANGELES</t>
  </si>
  <si>
    <t>PINTO</t>
  </si>
  <si>
    <t>LOS MUERMOS</t>
  </si>
  <si>
    <t>SAN IGNACIO</t>
  </si>
  <si>
    <t>LOS SAUCES</t>
  </si>
  <si>
    <t>YUNGAY</t>
  </si>
  <si>
    <t>LOTA</t>
  </si>
  <si>
    <t>PEMUCO</t>
  </si>
  <si>
    <t>LUMACO</t>
  </si>
  <si>
    <t>LLANQUIHUE</t>
  </si>
  <si>
    <t>QUILLON</t>
  </si>
  <si>
    <t>RANQUIL</t>
  </si>
  <si>
    <t>MACUL</t>
  </si>
  <si>
    <t>PORTEZUELO</t>
  </si>
  <si>
    <t>MAFIL</t>
  </si>
  <si>
    <t>TREHUACO</t>
  </si>
  <si>
    <t>MAIPU</t>
  </si>
  <si>
    <t>QUIRIHUE</t>
  </si>
  <si>
    <t>NINHUE</t>
  </si>
  <si>
    <t>SAN NICOLAS</t>
  </si>
  <si>
    <t>MARIA PINTO</t>
  </si>
  <si>
    <t>MARIQUINA</t>
  </si>
  <si>
    <t>MAULLIN</t>
  </si>
  <si>
    <t>TUCAPEL</t>
  </si>
  <si>
    <t>MELIPEUCO</t>
  </si>
  <si>
    <t>QUILLECO</t>
  </si>
  <si>
    <t>MELIPILLA</t>
  </si>
  <si>
    <t>SANTA BARBARA</t>
  </si>
  <si>
    <t>QUILACO</t>
  </si>
  <si>
    <t>MULCHEN</t>
  </si>
  <si>
    <t>NEGRETE</t>
  </si>
  <si>
    <t>NACIMIENTO</t>
  </si>
  <si>
    <t>SAN ROSENDO</t>
  </si>
  <si>
    <t>NATALES</t>
  </si>
  <si>
    <t>YUMBEL</t>
  </si>
  <si>
    <t>TALCAHUANO</t>
  </si>
  <si>
    <t>PENCO</t>
  </si>
  <si>
    <t>TOME</t>
  </si>
  <si>
    <t>NUEVA IMPERIAL</t>
  </si>
  <si>
    <t>NUNOA</t>
  </si>
  <si>
    <t>SANTA JUANA</t>
  </si>
  <si>
    <t>O"HIGGINS</t>
  </si>
  <si>
    <t>SAN PEDRO DE LA PAZ</t>
  </si>
  <si>
    <t>OSORNO</t>
  </si>
  <si>
    <t>PADRE DE LAS CASAS</t>
  </si>
  <si>
    <t>PADRE HURTADO</t>
  </si>
  <si>
    <t>PAILLACO</t>
  </si>
  <si>
    <t>PAINE</t>
  </si>
  <si>
    <t>TIRUA</t>
  </si>
  <si>
    <t>PALENA</t>
  </si>
  <si>
    <t>RENAICO</t>
  </si>
  <si>
    <t>PANGUIPULLI</t>
  </si>
  <si>
    <t>VICTORIA</t>
  </si>
  <si>
    <t>PEDRO AGUIRRE CERDA</t>
  </si>
  <si>
    <t>TRAIGUEN</t>
  </si>
  <si>
    <t>PUREN</t>
  </si>
  <si>
    <t>PENAFLOR</t>
  </si>
  <si>
    <t>TEMUCO</t>
  </si>
  <si>
    <t>PENALOLEN</t>
  </si>
  <si>
    <t>PERQUENCO</t>
  </si>
  <si>
    <t>VILCUN</t>
  </si>
  <si>
    <t>SAAVEDRA</t>
  </si>
  <si>
    <t>PUCON</t>
  </si>
  <si>
    <t>PIRQUE</t>
  </si>
  <si>
    <t>VILLARRICA</t>
  </si>
  <si>
    <t>PITRUFQUEN</t>
  </si>
  <si>
    <t>PORVENIR</t>
  </si>
  <si>
    <t>TOLTEN</t>
  </si>
  <si>
    <t>PRIMAVERA</t>
  </si>
  <si>
    <t>TEODORO SCHMIDT</t>
  </si>
  <si>
    <t>PROVIDENCIA</t>
  </si>
  <si>
    <t>VALDIVIA</t>
  </si>
  <si>
    <t>PUDAHUEL</t>
  </si>
  <si>
    <t>PUENTE ALTO</t>
  </si>
  <si>
    <t>PUERTO MONTT</t>
  </si>
  <si>
    <t>PUERTO OCTAY</t>
  </si>
  <si>
    <t>PUERTO VARAS</t>
  </si>
  <si>
    <t>LA UNION</t>
  </si>
  <si>
    <t>PUNTA ARENAS</t>
  </si>
  <si>
    <t>PUQUELDON</t>
  </si>
  <si>
    <t>RIO BUENO</t>
  </si>
  <si>
    <t>PURRANQUE</t>
  </si>
  <si>
    <t>SAN PABLO</t>
  </si>
  <si>
    <t>PUYEHUE</t>
  </si>
  <si>
    <t>QUEILEN</t>
  </si>
  <si>
    <t>QUELLON</t>
  </si>
  <si>
    <t>RIO NEGRO</t>
  </si>
  <si>
    <t>QUEMCHI</t>
  </si>
  <si>
    <t>SAN JUAN DE LA COSTA</t>
  </si>
  <si>
    <t>QUILICURA</t>
  </si>
  <si>
    <t>QUINCHAO</t>
  </si>
  <si>
    <t>QUINTA NORMAL</t>
  </si>
  <si>
    <t>RECOLETA</t>
  </si>
  <si>
    <t>RENCA</t>
  </si>
  <si>
    <t>RIO IBANEZ</t>
  </si>
  <si>
    <t>SAN BERNARDO</t>
  </si>
  <si>
    <t>TORTEL</t>
  </si>
  <si>
    <t>TORRES DEL PAINE</t>
  </si>
  <si>
    <t>SAN GREGORIO</t>
  </si>
  <si>
    <t>TIMAUKEL</t>
  </si>
  <si>
    <t>SAN JOAQUIN</t>
  </si>
  <si>
    <t>SAN JOSE DE MAIPO</t>
  </si>
  <si>
    <t>SANTIAGO</t>
  </si>
  <si>
    <t>SAN MIGUEL</t>
  </si>
  <si>
    <t>SAN PEDRO</t>
  </si>
  <si>
    <t>SAN RAMON</t>
  </si>
  <si>
    <t>VITACURA</t>
  </si>
  <si>
    <t>TALAGANTE</t>
  </si>
  <si>
    <t>TALCA</t>
  </si>
  <si>
    <t>TIL-TIL</t>
  </si>
  <si>
    <t>BANCO DE CHILE / BANCO A.EDWARDS / CREDICHILE</t>
  </si>
  <si>
    <t>BANCO INTERNACIONAL</t>
  </si>
  <si>
    <t>BANCO ESTADO</t>
  </si>
  <si>
    <t>BANCO SCOTIABANK / BANCO SUD-AMERICANO</t>
  </si>
  <si>
    <t>BANCO CREDITO E INVERSIONES / TBANC</t>
  </si>
  <si>
    <t>BANCO DO BRASIL</t>
  </si>
  <si>
    <t>ITAU / CORPBANCA</t>
  </si>
  <si>
    <t>HSBC BANK</t>
  </si>
  <si>
    <t>JPMORGAN BANK</t>
  </si>
  <si>
    <t>BANCO DE LA NACION ARGENTINA</t>
  </si>
  <si>
    <t>THE BANK OF TOKYO LTDA.</t>
  </si>
  <si>
    <t>BANCO CONSORCIO</t>
  </si>
  <si>
    <t>BANCO FALABELLA</t>
  </si>
  <si>
    <t>DEUTSCHE BANK</t>
  </si>
  <si>
    <t>BANCO RIPLEY</t>
  </si>
  <si>
    <t>HNS BANCO</t>
  </si>
  <si>
    <t xml:space="preserve">BANCO BTG PACTUAL CHILE </t>
  </si>
  <si>
    <t>CHINA CONSTRUCTION BANK</t>
  </si>
  <si>
    <t>BANK OF CHINA</t>
  </si>
  <si>
    <t>BANCO COOPEUCH</t>
  </si>
  <si>
    <t>LOS RIOS</t>
  </si>
  <si>
    <t>ARICA Y PARINACOTA</t>
  </si>
  <si>
    <t>ALTO HOSPICIO</t>
  </si>
  <si>
    <t>CAMIÑA</t>
  </si>
  <si>
    <t>OLLAGÜE</t>
  </si>
  <si>
    <t>MARÍA ELENA</t>
  </si>
  <si>
    <t>CHAÑARAL</t>
  </si>
  <si>
    <t>COPIAPÓ</t>
  </si>
  <si>
    <t>VICUÑA</t>
  </si>
  <si>
    <t>COMBARBALÁ</t>
  </si>
  <si>
    <t>RÍO HURTADO</t>
  </si>
  <si>
    <t>RINCONADA DE LOS ANDES</t>
  </si>
  <si>
    <t>OLMUÉ</t>
  </si>
  <si>
    <t>QUILPUÉ</t>
  </si>
  <si>
    <t>LA CALERA</t>
  </si>
  <si>
    <t>LLAILLAY</t>
  </si>
  <si>
    <t>SANTA MARÍA</t>
  </si>
  <si>
    <t>CONCÓN</t>
  </si>
  <si>
    <t>JUAN FERNÁNDEZ</t>
  </si>
  <si>
    <t>PUCHUNCAVÍ</t>
  </si>
  <si>
    <t>VALPARAÍSO</t>
  </si>
  <si>
    <t>VIÑA DEL MAR</t>
  </si>
  <si>
    <t>COÍNCO</t>
  </si>
  <si>
    <t>DOÑIHUE</t>
  </si>
  <si>
    <t>MACHALÍ</t>
  </si>
  <si>
    <t>REQUÍNOA</t>
  </si>
  <si>
    <t>SAN FRANCISCO DE MOSTAZAL</t>
  </si>
  <si>
    <t>SAN VICENTE DE TAGUA TAGUA</t>
  </si>
  <si>
    <t>MARCHIGÜE</t>
  </si>
  <si>
    <t>CHÉPICA</t>
  </si>
  <si>
    <t>CURICÓ</t>
  </si>
  <si>
    <t>HUALAÑÉ</t>
  </si>
  <si>
    <t>LICANTÉN</t>
  </si>
  <si>
    <t>VICHUQUÉN</t>
  </si>
  <si>
    <t>COLBÚN</t>
  </si>
  <si>
    <t>LONGAVÍ</t>
  </si>
  <si>
    <t>SAN JAVIER DE LONCOMILLA</t>
  </si>
  <si>
    <t>CONSTITUCIÓN</t>
  </si>
  <si>
    <t>RÍO CLARO</t>
  </si>
  <si>
    <t>CAÑETE</t>
  </si>
  <si>
    <t>LOS ÁLAMOS</t>
  </si>
  <si>
    <t>TIRÚA</t>
  </si>
  <si>
    <t>ALTO BIOBÍO</t>
  </si>
  <si>
    <t>LOS ÁNGELES</t>
  </si>
  <si>
    <t>MULCHÉN</t>
  </si>
  <si>
    <t>SANTA BÁRBARA</t>
  </si>
  <si>
    <t>CONCEPCIÓN</t>
  </si>
  <si>
    <t>HUALPÉN</t>
  </si>
  <si>
    <t>TOMÉ</t>
  </si>
  <si>
    <t>CHILLÁN</t>
  </si>
  <si>
    <t>CHILLÁN VIEJO</t>
  </si>
  <si>
    <t>ÑIQUÉN</t>
  </si>
  <si>
    <t>QUILLÓN</t>
  </si>
  <si>
    <t>RÁNQUIL</t>
  </si>
  <si>
    <t>SAN FABIÁN</t>
  </si>
  <si>
    <t>SAN NICOLÁS</t>
  </si>
  <si>
    <t>TREGUACO</t>
  </si>
  <si>
    <t>CHOLCHOL</t>
  </si>
  <si>
    <t>PADRE LAS CASAS</t>
  </si>
  <si>
    <t>PITRUFQUÉN</t>
  </si>
  <si>
    <t>PUCÓN</t>
  </si>
  <si>
    <t>TOLTÉN</t>
  </si>
  <si>
    <t>VILCÚN</t>
  </si>
  <si>
    <t>CURACAUTÍN</t>
  </si>
  <si>
    <t>PURÉN</t>
  </si>
  <si>
    <t>TRAIGUÉN</t>
  </si>
  <si>
    <t>LA UNIÓN</t>
  </si>
  <si>
    <t>RÍO BUENO</t>
  </si>
  <si>
    <t>MÁFIL</t>
  </si>
  <si>
    <t>CURACO DE VÉLEZ</t>
  </si>
  <si>
    <t>PUQUELDÓN</t>
  </si>
  <si>
    <t>QUEILÉN</t>
  </si>
  <si>
    <t>QUELLÓN</t>
  </si>
  <si>
    <t>COCHAMÓ</t>
  </si>
  <si>
    <t>MAULLÍN</t>
  </si>
  <si>
    <t>RÍO NEGRO</t>
  </si>
  <si>
    <t>CHAITÉN</t>
  </si>
  <si>
    <t>FUTALEUFÚ</t>
  </si>
  <si>
    <t>HUALAIHUÉ</t>
  </si>
  <si>
    <t>AYSÉN</t>
  </si>
  <si>
    <t>O'HIGGINS</t>
  </si>
  <si>
    <t>RÍO IBÁÑEZ</t>
  </si>
  <si>
    <t>ANTÁRTICA</t>
  </si>
  <si>
    <t>RÍO VERDE</t>
  </si>
  <si>
    <t>TILTIL</t>
  </si>
  <si>
    <t>SAN JOSÉ DE MAIPO</t>
  </si>
  <si>
    <t>ALHUÉ</t>
  </si>
  <si>
    <t>CURACAVÍ</t>
  </si>
  <si>
    <t>MARÍA PINTO</t>
  </si>
  <si>
    <t>CONCHALÍ</t>
  </si>
  <si>
    <t>ESTACIÓN CENTRAL</t>
  </si>
  <si>
    <t>MAIPÚ</t>
  </si>
  <si>
    <t>ÑUÑOA</t>
  </si>
  <si>
    <t>PEÑALOLÉN</t>
  </si>
  <si>
    <t>SAN JOAQUÍN</t>
  </si>
  <si>
    <t>SAN RAMÓN</t>
  </si>
  <si>
    <t>PEÑAFLOR</t>
  </si>
  <si>
    <t>CUENTA VISTA</t>
  </si>
  <si>
    <t xml:space="preserve">CUENTA CORRIENTE </t>
  </si>
  <si>
    <t>N°</t>
  </si>
  <si>
    <t>del banco</t>
  </si>
  <si>
    <t>Al  Sr. (a) Secretario (a) Regional  Ministerial de Educación solicita que los fondos correspondientes al pago  de las</t>
  </si>
  <si>
    <t>que acredita, ha sido debida y</t>
  </si>
  <si>
    <t xml:space="preserve">    impugnación.</t>
  </si>
  <si>
    <t xml:space="preserve">    personalmente confirmada en la institución bancaria correspondiente, está vigente y por lo no tanto no es objeto de </t>
  </si>
  <si>
    <t>b) Que se obliga a mantener vigente y sin observaciones la cuenta indicada, para eficiencia y eficacia de las operaciones</t>
  </si>
  <si>
    <t xml:space="preserve">   de transferencia de fondos que realicen, solicitando por escrito y con antelación de, a lo menos dos meses, cualquier</t>
  </si>
  <si>
    <t>c) Que, se entenderá por bien pagado el "monto banco"  de la subvención señalado en la "orden de pago" (liquidación) si</t>
  </si>
  <si>
    <t xml:space="preserve">    no lo impugna en carta dirigida  al (la) Secretario (a) Regional  Ministerial correspondiente dentro de los tres días  </t>
  </si>
  <si>
    <t xml:space="preserve">    siguientes contados desde el momento en que estos fondos sean depositados en la cuenta antes acreditada.Para </t>
  </si>
  <si>
    <t>están en la página web, a la que puede acceder mediante su  RUT  y  clave de acceso de que dispone;</t>
  </si>
  <si>
    <t xml:space="preserve">estos efectos las liquidaciones mensuales de los establecimientos educacionales que administra y sus anexos están </t>
  </si>
  <si>
    <t>d) Que, frente a cualquier anomalía en el procedimiento y/o en la gestión normal de la cuenta acreditada, implicará que</t>
  </si>
  <si>
    <t xml:space="preserve">    la  Secretaría Regional Ministerial de Educación  ponga término a la autorización de esta solicitud dejando pendiente </t>
  </si>
  <si>
    <t xml:space="preserve">   la transferencia hasta que se disponga de una nueva cuenta de depósito.</t>
  </si>
  <si>
    <t xml:space="preserve">e) Que el uso que haga la institución bancaria de la información entregada a la Secretaría Regional Ministerial de </t>
  </si>
  <si>
    <t>en la cuenta.</t>
  </si>
  <si>
    <t xml:space="preserve">   cambio  en el sistema de  pago de la subvención y/o cierre o cambio de la cuenta acreditada.</t>
  </si>
  <si>
    <t xml:space="preserve">    Educación, al acceder a esta solicitud, es de entera responsabilidad de las instituciones bancarias referidas.</t>
  </si>
  <si>
    <t xml:space="preserve">detalla en anexo, les sean depositados en forma automática, a través del convenio de transferencia electronica, </t>
  </si>
  <si>
    <t>CORPORACION MUNICIPAL O SERVICIO LOCAL DE EDUCACION</t>
  </si>
  <si>
    <t>(PARA ESTABLECIMIENTOS MUNICIPALES SUBVENCIONADOS Y SERVICIO LOCAL DE EDUCACION)</t>
  </si>
  <si>
    <t>Apellidos y nombres del Representante Legal de la Municipalidad - Corporación Municipal o S. L. E.</t>
  </si>
  <si>
    <t xml:space="preserve">Nombre de la Municipalidad - Corporación Municipal o S. L. de E. </t>
  </si>
  <si>
    <t>Nombre de la cuenta  (de la Ilustre Municipalidad -Corporación Municipal o S. L. de E.)</t>
  </si>
  <si>
    <t>R.U.T.Munic./Corporación/ S. L. E.</t>
  </si>
  <si>
    <t>Nombre de la 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</si>
</sst>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4" formatCode="00"/>
    <numFmt numFmtId="195" formatCode="000"/>
  </numFmts>
  <fonts count="14" x14ac:knownFonts="1">
    <font>
      <sz val="10"/>
      <name val="Arial"/>
    </font>
    <font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horizontal="center" vertical="top"/>
    </xf>
    <xf numFmtId="0" fontId="0" fillId="0" borderId="1" xfId="0" applyBorder="1"/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>
      <alignment vertical="top"/>
    </xf>
    <xf numFmtId="0" fontId="3" fillId="0" borderId="0" xfId="0" applyFont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194" fontId="0" fillId="0" borderId="0" xfId="0" applyNumberFormat="1" applyProtection="1">
      <protection hidden="1"/>
    </xf>
    <xf numFmtId="0" fontId="0" fillId="2" borderId="0" xfId="0" applyFill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top"/>
      <protection hidden="1"/>
    </xf>
    <xf numFmtId="0" fontId="0" fillId="2" borderId="0" xfId="0" applyFill="1"/>
    <xf numFmtId="0" fontId="0" fillId="0" borderId="0" xfId="0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/>
      <protection hidden="1"/>
    </xf>
    <xf numFmtId="0" fontId="0" fillId="5" borderId="0" xfId="0" applyFill="1" applyProtection="1">
      <protection hidden="1"/>
    </xf>
    <xf numFmtId="0" fontId="0" fillId="5" borderId="0" xfId="0" applyFill="1"/>
    <xf numFmtId="194" fontId="3" fillId="4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/>
    </xf>
    <xf numFmtId="195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6" fillId="0" borderId="7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top"/>
      <protection hidden="1"/>
    </xf>
    <xf numFmtId="0" fontId="0" fillId="0" borderId="0" xfId="0"/>
    <xf numFmtId="0" fontId="2" fillId="0" borderId="7" xfId="0" applyFont="1" applyBorder="1" applyAlignment="1" applyProtection="1">
      <alignment horizontal="center" vertical="top"/>
      <protection hidden="1"/>
    </xf>
    <xf numFmtId="194" fontId="3" fillId="4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3" fontId="8" fillId="2" borderId="4" xfId="0" applyNumberFormat="1" applyFont="1" applyFill="1" applyBorder="1" applyAlignment="1" applyProtection="1">
      <alignment horizontal="center" vertical="center"/>
      <protection locked="0"/>
    </xf>
    <xf numFmtId="3" fontId="8" fillId="2" borderId="3" xfId="0" applyNumberFormat="1" applyFont="1" applyFill="1" applyBorder="1" applyAlignment="1" applyProtection="1">
      <alignment horizontal="center" vertical="center"/>
      <protection locked="0"/>
    </xf>
    <xf numFmtId="3" fontId="8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2" fillId="0" borderId="0" xfId="0" applyFont="1" applyAlignment="1" applyProtection="1">
      <alignment horizontal="center" vertical="top"/>
      <protection hidden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3" fillId="0" borderId="8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P$12" fmlaRange="$AY$14:$AY$29" noThreeD="1" sel="1" val="8"/>
</file>

<file path=xl/ctrlProps/ctrlProp2.xml><?xml version="1.0" encoding="utf-8"?>
<formControlPr xmlns="http://schemas.microsoft.com/office/spreadsheetml/2009/9/main" objectType="Drop" dropStyle="combo" dx="22" fmlaLink="$AK$21" fmlaRange="$BB$14:$BB$39" noThreeD="1" sel="1" val="18"/>
</file>

<file path=xl/ctrlProps/ctrlProp3.xml><?xml version="1.0" encoding="utf-8"?>
<formControlPr xmlns="http://schemas.microsoft.com/office/spreadsheetml/2009/9/main" objectType="Drop" dropStyle="combo" dx="22" fmlaLink="$C$21" fmlaRange="$AY$31:$AY$34" noThreeD="1" sel="1" val="0"/>
</file>

<file path=xl/ctrlProps/ctrlProp4.xml><?xml version="1.0" encoding="utf-8"?>
<formControlPr xmlns="http://schemas.microsoft.com/office/spreadsheetml/2009/9/main" objectType="Drop" dropStyle="combo" dx="22" fmlaLink="$AG$12" fmlaRange="$BH$13:$BH$35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0</xdr:rowOff>
        </xdr:from>
        <xdr:to>
          <xdr:col>26</xdr:col>
          <xdr:colOff>47625</xdr:colOff>
          <xdr:row>12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CC192CB-A14B-47B5-B36A-378C1989A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20</xdr:row>
          <xdr:rowOff>0</xdr:rowOff>
        </xdr:from>
        <xdr:to>
          <xdr:col>47</xdr:col>
          <xdr:colOff>76200</xdr:colOff>
          <xdr:row>20</xdr:row>
          <xdr:rowOff>295275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C497FA6-2594-4879-A6DE-E41DE34C0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15</xdr:col>
          <xdr:colOff>114300</xdr:colOff>
          <xdr:row>20</xdr:row>
          <xdr:rowOff>323850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8244B5A-CAF2-41C3-96AB-E80837A0BB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266700</xdr:colOff>
          <xdr:row>11</xdr:row>
          <xdr:rowOff>9525</xdr:rowOff>
        </xdr:from>
        <xdr:to>
          <xdr:col>47</xdr:col>
          <xdr:colOff>0</xdr:colOff>
          <xdr:row>12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8C2EEB0-58A8-406C-9555-5FA8C62500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CC388"/>
  <sheetViews>
    <sheetView showGridLines="0" tabSelected="1" zoomScaleNormal="100" workbookViewId="0">
      <selection activeCell="R16" sqref="R16"/>
    </sheetView>
  </sheetViews>
  <sheetFormatPr baseColWidth="10" defaultColWidth="9.5703125" defaultRowHeight="12.75" x14ac:dyDescent="0.2"/>
  <cols>
    <col min="1" max="1" width="1.28515625" style="1" customWidth="1"/>
    <col min="2" max="2" width="0.7109375" style="1" customWidth="1"/>
    <col min="3" max="3" width="2.28515625" style="1" customWidth="1"/>
    <col min="4" max="4" width="2.140625" style="1" customWidth="1"/>
    <col min="5" max="7" width="2.28515625" style="1" customWidth="1"/>
    <col min="8" max="8" width="2.5703125" style="1" customWidth="1"/>
    <col min="9" max="9" width="2.28515625" style="1" customWidth="1"/>
    <col min="10" max="10" width="2" style="1" customWidth="1"/>
    <col min="11" max="11" width="2.7109375" style="1" customWidth="1"/>
    <col min="12" max="12" width="1.5703125" style="1" customWidth="1"/>
    <col min="13" max="13" width="0.140625" style="1" hidden="1" customWidth="1"/>
    <col min="14" max="15" width="1.7109375" style="1" hidden="1" customWidth="1"/>
    <col min="16" max="16" width="3.140625" style="1" customWidth="1"/>
    <col min="17" max="17" width="2.5703125" style="1" customWidth="1"/>
    <col min="18" max="18" width="2.28515625" style="1" customWidth="1"/>
    <col min="19" max="19" width="1.85546875" style="1" customWidth="1"/>
    <col min="20" max="20" width="2.28515625" style="1" customWidth="1"/>
    <col min="21" max="21" width="2.7109375" style="1" customWidth="1"/>
    <col min="22" max="22" width="1.5703125" style="1" customWidth="1"/>
    <col min="23" max="23" width="1.85546875" style="1" customWidth="1"/>
    <col min="24" max="24" width="2" style="1" customWidth="1"/>
    <col min="25" max="25" width="1.7109375" style="1" customWidth="1"/>
    <col min="26" max="26" width="2.5703125" style="1" customWidth="1"/>
    <col min="27" max="28" width="2.28515625" style="1" customWidth="1"/>
    <col min="29" max="29" width="2" style="1" customWidth="1"/>
    <col min="30" max="30" width="2.5703125" style="1" customWidth="1"/>
    <col min="31" max="31" width="5.42578125" style="1" customWidth="1"/>
    <col min="32" max="32" width="4.28515625" style="1" customWidth="1"/>
    <col min="33" max="33" width="2.7109375" style="1" customWidth="1"/>
    <col min="34" max="34" width="2.85546875" style="1" customWidth="1"/>
    <col min="35" max="35" width="3.7109375" style="1" customWidth="1"/>
    <col min="36" max="36" width="1.140625" style="1" customWidth="1"/>
    <col min="37" max="37" width="2.140625" style="1" customWidth="1"/>
    <col min="38" max="38" width="2.42578125" style="1" customWidth="1"/>
    <col min="39" max="39" width="1.7109375" style="1" customWidth="1"/>
    <col min="40" max="40" width="2.42578125" style="1" customWidth="1"/>
    <col min="41" max="41" width="1.7109375" style="1" customWidth="1"/>
    <col min="42" max="44" width="2.42578125" style="1" customWidth="1"/>
    <col min="45" max="45" width="12.42578125" style="1" hidden="1" customWidth="1"/>
    <col min="46" max="46" width="0.5703125" style="1" customWidth="1"/>
    <col min="47" max="47" width="2.85546875" style="1" customWidth="1"/>
    <col min="48" max="48" width="3.42578125" style="1" customWidth="1"/>
    <col min="49" max="49" width="6.85546875" customWidth="1"/>
    <col min="50" max="59" width="6.85546875" style="1" hidden="1" customWidth="1"/>
    <col min="60" max="60" width="6.85546875" hidden="1" customWidth="1"/>
    <col min="61" max="61" width="6.85546875" style="1" hidden="1" customWidth="1"/>
    <col min="62" max="62" width="13" style="1" hidden="1" customWidth="1"/>
    <col min="63" max="91" width="13" style="1" customWidth="1"/>
    <col min="92" max="105" width="11.42578125" style="1" customWidth="1"/>
    <col min="106" max="106" width="2.42578125" style="1" customWidth="1"/>
    <col min="107" max="233" width="11.42578125" style="1" customWidth="1"/>
    <col min="234" max="234" width="3.7109375" style="1" customWidth="1"/>
    <col min="235" max="16384" width="9.5703125" style="1"/>
  </cols>
  <sheetData>
    <row r="1" spans="2:62" ht="4.5" customHeight="1" x14ac:dyDescent="0.2"/>
    <row r="2" spans="2:62" ht="4.5" customHeight="1" x14ac:dyDescent="0.2"/>
    <row r="3" spans="2:62" ht="7.5" customHeight="1" x14ac:dyDescent="0.2"/>
    <row r="4" spans="2:62" s="2" customFormat="1" ht="15.75" x14ac:dyDescent="0.25">
      <c r="B4" s="1"/>
      <c r="C4" s="76" t="s">
        <v>27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W4"/>
      <c r="BH4"/>
    </row>
    <row r="5" spans="2:62" ht="14.25" customHeight="1" x14ac:dyDescent="0.25">
      <c r="B5" s="2"/>
      <c r="C5" s="76" t="s">
        <v>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</row>
    <row r="6" spans="2:62" ht="11.25" customHeight="1" x14ac:dyDescent="0.2">
      <c r="C6" s="80" t="s">
        <v>519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2:62" s="6" customFormat="1" ht="20.100000000000001" customHeight="1" x14ac:dyDescent="0.2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5" t="s">
        <v>208</v>
      </c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1"/>
      <c r="AN7" s="1"/>
      <c r="AO7" s="1"/>
      <c r="AP7" s="1"/>
      <c r="AQ7" s="1"/>
      <c r="AR7" s="1"/>
      <c r="AS7" s="1"/>
      <c r="AT7" s="1"/>
      <c r="AU7" s="1"/>
      <c r="AV7" s="5"/>
      <c r="AW7"/>
      <c r="BH7"/>
    </row>
    <row r="8" spans="2:62" ht="24" customHeight="1" x14ac:dyDescent="0.2">
      <c r="B8" s="6"/>
      <c r="C8" s="73"/>
      <c r="D8" s="74"/>
      <c r="E8" s="74"/>
      <c r="F8" s="74"/>
      <c r="G8" s="74"/>
      <c r="H8" s="74"/>
      <c r="I8" s="74"/>
      <c r="J8" s="75"/>
      <c r="K8" s="28"/>
      <c r="L8"/>
      <c r="M8"/>
      <c r="N8"/>
      <c r="O8"/>
      <c r="P8" s="77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2"/>
      <c r="AU8" s="43" t="s">
        <v>25</v>
      </c>
    </row>
    <row r="9" spans="2:62" s="6" customFormat="1" ht="20.100000000000001" customHeight="1" x14ac:dyDescent="0.2">
      <c r="B9" s="1"/>
      <c r="C9" s="65" t="s">
        <v>24</v>
      </c>
      <c r="D9" s="65"/>
      <c r="E9" s="65"/>
      <c r="F9" s="65"/>
      <c r="G9" s="65"/>
      <c r="H9" s="65"/>
      <c r="I9" s="65"/>
      <c r="J9" s="65"/>
      <c r="K9" s="12" t="s">
        <v>0</v>
      </c>
      <c r="L9"/>
      <c r="M9"/>
      <c r="N9"/>
      <c r="O9"/>
      <c r="P9" s="83" t="s">
        <v>520</v>
      </c>
      <c r="Q9" s="83"/>
      <c r="R9" s="83"/>
      <c r="S9" s="83"/>
      <c r="T9" s="83"/>
      <c r="U9" s="83"/>
      <c r="V9" s="84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/>
      <c r="BH9"/>
    </row>
    <row r="10" spans="2:62" customFormat="1" ht="24.75" customHeight="1" x14ac:dyDescent="0.2">
      <c r="B10" s="6"/>
      <c r="C10" s="6" t="s">
        <v>26</v>
      </c>
      <c r="D10" s="6"/>
      <c r="E10" s="6"/>
      <c r="F10" s="6"/>
      <c r="G10" s="6"/>
      <c r="H10" s="6"/>
      <c r="I10" s="6"/>
      <c r="J10" s="73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28"/>
      <c r="V10" s="13"/>
      <c r="W10" s="7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9"/>
      <c r="AV10" s="1"/>
      <c r="BJ10" s="1"/>
    </row>
    <row r="11" spans="2:62" customFormat="1" ht="20.100000000000001" customHeight="1" x14ac:dyDescent="0.2">
      <c r="J11" s="65" t="s">
        <v>523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12" t="s">
        <v>0</v>
      </c>
      <c r="V11" s="8"/>
      <c r="W11" s="66" t="s">
        <v>521</v>
      </c>
      <c r="X11" s="67"/>
      <c r="Y11" s="67"/>
      <c r="Z11" s="67"/>
      <c r="AA11" s="67"/>
      <c r="AB11" s="67"/>
      <c r="AC11" s="67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1"/>
      <c r="BJ11" s="1"/>
    </row>
    <row r="12" spans="2:62" customFormat="1" ht="15.75" customHeight="1" x14ac:dyDescent="0.2">
      <c r="C12" t="s">
        <v>30</v>
      </c>
      <c r="K12" s="69" t="str">
        <f>IF(P12=1,"",(P12-1))</f>
        <v/>
      </c>
      <c r="L12" s="69"/>
      <c r="M12" s="40"/>
      <c r="N12" s="40"/>
      <c r="O12" s="40"/>
      <c r="P12" s="41">
        <v>1</v>
      </c>
      <c r="Q12" s="4"/>
      <c r="R12" s="4"/>
      <c r="S12" s="4"/>
      <c r="T12" s="4"/>
      <c r="U12" s="4"/>
      <c r="V12" s="4"/>
      <c r="W12" s="4"/>
      <c r="X12" s="4"/>
      <c r="Y12" s="4"/>
      <c r="Z12" s="4"/>
      <c r="AB12" t="s">
        <v>36</v>
      </c>
      <c r="AC12" s="1"/>
      <c r="AF12" s="43"/>
      <c r="AG12" s="41">
        <v>1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1"/>
      <c r="BJ12" s="1"/>
    </row>
    <row r="13" spans="2:62" customFormat="1" ht="14.25" customHeight="1" x14ac:dyDescent="0.2">
      <c r="K13" s="66" t="s">
        <v>524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G13" s="88" t="s">
        <v>37</v>
      </c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1"/>
      <c r="BJ13" s="1"/>
    </row>
    <row r="14" spans="2:62" ht="15.75" customHeight="1" x14ac:dyDescent="0.2">
      <c r="B14"/>
      <c r="C14"/>
      <c r="D14"/>
      <c r="E14"/>
      <c r="F14"/>
      <c r="G14"/>
      <c r="H14"/>
      <c r="I14"/>
      <c r="J1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X14" s="32"/>
      <c r="AY14"/>
      <c r="BA14" s="19"/>
      <c r="BB14" s="6"/>
      <c r="BF14" s="6">
        <v>5</v>
      </c>
      <c r="BG14" s="6" t="s">
        <v>99</v>
      </c>
      <c r="BH14" s="19" t="s">
        <v>112</v>
      </c>
    </row>
    <row r="15" spans="2:62" s="6" customFormat="1" ht="22.5" customHeight="1" x14ac:dyDescent="0.2">
      <c r="B15" s="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W15"/>
      <c r="AX15" s="19">
        <v>1</v>
      </c>
      <c r="AY15" s="33" t="s">
        <v>9</v>
      </c>
      <c r="BA15" s="19">
        <v>1</v>
      </c>
      <c r="BB15" s="36" t="s">
        <v>378</v>
      </c>
      <c r="BF15" s="1">
        <v>13</v>
      </c>
      <c r="BG15" s="1" t="s">
        <v>307</v>
      </c>
      <c r="BH15" s="20" t="s">
        <v>484</v>
      </c>
      <c r="BI15" s="1"/>
    </row>
    <row r="16" spans="2:62" ht="21.75" customHeight="1" x14ac:dyDescent="0.2">
      <c r="B16" s="6"/>
      <c r="C16" s="36" t="s">
        <v>499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X16" s="20">
        <v>2</v>
      </c>
      <c r="AY16" s="33" t="s">
        <v>10</v>
      </c>
      <c r="BA16" s="19">
        <v>9</v>
      </c>
      <c r="BB16" s="36" t="s">
        <v>379</v>
      </c>
      <c r="BF16" s="1">
        <v>8</v>
      </c>
      <c r="BG16" s="1" t="s">
        <v>275</v>
      </c>
      <c r="BH16" s="20" t="s">
        <v>440</v>
      </c>
    </row>
    <row r="17" spans="2:62" ht="21" customHeight="1" x14ac:dyDescent="0.2">
      <c r="C17" s="6" t="s">
        <v>31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11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X17" s="20">
        <v>3</v>
      </c>
      <c r="AY17" s="34" t="s">
        <v>11</v>
      </c>
      <c r="BA17" s="19">
        <v>12</v>
      </c>
      <c r="BB17" s="36" t="s">
        <v>380</v>
      </c>
      <c r="BF17" s="24">
        <v>3</v>
      </c>
      <c r="BG17" s="24" t="s">
        <v>62</v>
      </c>
      <c r="BH17" s="26" t="s">
        <v>64</v>
      </c>
    </row>
    <row r="18" spans="2:62" ht="21" customHeight="1" x14ac:dyDescent="0.2">
      <c r="C18" s="6" t="s">
        <v>517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11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X18" s="20">
        <v>4</v>
      </c>
      <c r="AY18" s="34" t="s">
        <v>12</v>
      </c>
      <c r="BA18" s="19">
        <v>14</v>
      </c>
      <c r="BB18" s="36" t="s">
        <v>381</v>
      </c>
      <c r="BF18" s="24">
        <v>1</v>
      </c>
      <c r="BG18" s="24" t="s">
        <v>42</v>
      </c>
      <c r="BH18" s="26" t="s">
        <v>400</v>
      </c>
    </row>
    <row r="19" spans="2:62" ht="23.25" customHeight="1" x14ac:dyDescent="0.2">
      <c r="C19" s="6" t="s">
        <v>514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1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X19" s="20">
        <v>5</v>
      </c>
      <c r="AY19" s="34" t="s">
        <v>13</v>
      </c>
      <c r="BA19" s="19">
        <v>16</v>
      </c>
      <c r="BB19" s="36" t="s">
        <v>382</v>
      </c>
      <c r="BF19" s="1">
        <v>10</v>
      </c>
      <c r="BG19" s="1" t="s">
        <v>354</v>
      </c>
      <c r="BH19" s="20" t="s">
        <v>178</v>
      </c>
    </row>
    <row r="20" spans="2:62" ht="18" customHeight="1" x14ac:dyDescent="0.2">
      <c r="L20" s="14"/>
      <c r="M20" s="14"/>
      <c r="N20" s="14"/>
      <c r="O20" s="14"/>
      <c r="AX20" s="20">
        <v>6</v>
      </c>
      <c r="AY20" s="34" t="s">
        <v>20</v>
      </c>
      <c r="BA20" s="19">
        <v>17</v>
      </c>
      <c r="BB20" s="36" t="s">
        <v>383</v>
      </c>
      <c r="BF20" s="24">
        <v>4</v>
      </c>
      <c r="BG20" s="24" t="s">
        <v>69</v>
      </c>
      <c r="BH20" s="26" t="s">
        <v>67</v>
      </c>
    </row>
    <row r="21" spans="2:62" ht="26.25" customHeight="1" x14ac:dyDescent="0.2">
      <c r="C21" s="41">
        <v>1</v>
      </c>
      <c r="D21" s="4"/>
      <c r="E21" s="4"/>
      <c r="F21" s="4"/>
      <c r="G21" s="4"/>
      <c r="H21" s="4"/>
      <c r="I21" s="4"/>
      <c r="J21"/>
      <c r="K21" s="36"/>
      <c r="L21" s="6"/>
      <c r="M21" s="6"/>
      <c r="N21" s="6"/>
      <c r="O21" s="6"/>
      <c r="Q21" s="44" t="s">
        <v>497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36" t="s">
        <v>498</v>
      </c>
      <c r="AG21" s="36"/>
      <c r="AH21" s="36"/>
      <c r="AI21" s="42" t="str">
        <f>IF(AK21=1,"",IF(AK21=2,1,IF(AK21=3,9,IF(AK21=4,12,IF(AK21=5,14,IF(AK21=6,16,IF(AK21=7,17,IF(AK21=8,28,BA41))))))))</f>
        <v/>
      </c>
      <c r="AJ21" s="43"/>
      <c r="AK21" s="41">
        <v>1</v>
      </c>
      <c r="AL21" s="4"/>
      <c r="AM21" s="4"/>
      <c r="AN21" s="4"/>
      <c r="AO21" s="4"/>
      <c r="AP21" s="4"/>
      <c r="AQ21" s="4"/>
      <c r="AR21" s="4"/>
      <c r="AS21" s="4"/>
      <c r="AT21" s="4"/>
      <c r="AU21" s="4"/>
      <c r="AX21" s="20">
        <v>7</v>
      </c>
      <c r="AY21" s="35" t="s">
        <v>14</v>
      </c>
      <c r="BA21" s="21">
        <v>28</v>
      </c>
      <c r="BB21" s="6" t="s">
        <v>21</v>
      </c>
      <c r="BF21" s="1">
        <v>9</v>
      </c>
      <c r="BG21" s="1" t="s">
        <v>333</v>
      </c>
      <c r="BH21" s="20" t="s">
        <v>162</v>
      </c>
    </row>
    <row r="22" spans="2:62" ht="18" customHeight="1" x14ac:dyDescent="0.2">
      <c r="B22" s="72" t="s">
        <v>8</v>
      </c>
      <c r="C22" s="72"/>
      <c r="D22" s="72"/>
      <c r="E22" s="72"/>
      <c r="F22" s="72"/>
      <c r="G22" s="72"/>
      <c r="H22" s="72"/>
      <c r="I22" s="72"/>
      <c r="J22" s="72"/>
      <c r="Q22" s="70" t="s">
        <v>29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/>
      <c r="AJ22" s="66" t="s">
        <v>4</v>
      </c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X22" s="20">
        <v>8</v>
      </c>
      <c r="AY22" s="34" t="s">
        <v>15</v>
      </c>
      <c r="BA22" s="21">
        <v>31</v>
      </c>
      <c r="BB22" s="36" t="s">
        <v>385</v>
      </c>
      <c r="BE22" s="25"/>
      <c r="BF22" s="1">
        <v>12</v>
      </c>
      <c r="BG22" s="1" t="s">
        <v>334</v>
      </c>
      <c r="BH22" s="20" t="s">
        <v>480</v>
      </c>
    </row>
    <row r="23" spans="2:62" ht="16.5" customHeight="1" x14ac:dyDescent="0.2">
      <c r="C23" s="31" t="str">
        <f>IF(R21&gt;999999999999999," -NUMERO DE CUENTA O NO ES NUMERO O BIEN EXCEDE DE 15 DIGITOS","")</f>
        <v/>
      </c>
      <c r="D23" s="7"/>
      <c r="E23" s="7"/>
      <c r="F23" s="7"/>
      <c r="G23" s="7"/>
      <c r="H23" s="7"/>
      <c r="I23" s="7"/>
      <c r="J23" s="7"/>
      <c r="K23" s="4"/>
      <c r="L23" s="4"/>
      <c r="M23" s="4"/>
      <c r="N23" s="4"/>
      <c r="O23" s="4"/>
      <c r="P23" s="4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4"/>
      <c r="AG23" s="4"/>
      <c r="AH23" s="4"/>
      <c r="AI23" s="4"/>
      <c r="AJ23" s="4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X23" s="20">
        <v>9</v>
      </c>
      <c r="AY23" s="34" t="s">
        <v>16</v>
      </c>
      <c r="BA23" s="19">
        <v>37</v>
      </c>
      <c r="BB23" s="6" t="s">
        <v>203</v>
      </c>
      <c r="BF23" s="24">
        <v>2</v>
      </c>
      <c r="BG23" s="24" t="s">
        <v>49</v>
      </c>
      <c r="BH23" s="26" t="s">
        <v>10</v>
      </c>
    </row>
    <row r="24" spans="2:62" ht="21.75" customHeight="1" x14ac:dyDescent="0.2">
      <c r="C24" s="36" t="s">
        <v>3</v>
      </c>
      <c r="D24" s="6"/>
      <c r="E24" s="6"/>
      <c r="F24" s="6"/>
      <c r="G24" s="6"/>
      <c r="H24" s="6"/>
      <c r="I24" s="77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2"/>
      <c r="AJ24" s="9" t="s">
        <v>7</v>
      </c>
      <c r="AK24" s="6"/>
      <c r="AL24" s="6"/>
      <c r="AM24" s="73"/>
      <c r="AN24" s="74"/>
      <c r="AO24" s="74"/>
      <c r="AP24" s="74"/>
      <c r="AQ24" s="74"/>
      <c r="AR24" s="74"/>
      <c r="AS24" s="74"/>
      <c r="AT24" s="75"/>
      <c r="AU24" s="28"/>
      <c r="AX24" s="20">
        <v>10</v>
      </c>
      <c r="AY24" s="34" t="s">
        <v>17</v>
      </c>
      <c r="BA24" s="19">
        <v>39</v>
      </c>
      <c r="BB24" s="36" t="s">
        <v>384</v>
      </c>
      <c r="BF24" s="1">
        <v>8</v>
      </c>
      <c r="BG24" s="1" t="s">
        <v>148</v>
      </c>
      <c r="BH24" s="20" t="s">
        <v>153</v>
      </c>
    </row>
    <row r="25" spans="2:62" ht="12.75" customHeight="1" x14ac:dyDescent="0.2">
      <c r="I25" s="68" t="s">
        <v>522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7"/>
      <c r="AM25" s="68" t="s">
        <v>32</v>
      </c>
      <c r="AN25" s="68"/>
      <c r="AO25" s="68"/>
      <c r="AP25" s="68"/>
      <c r="AQ25" s="68"/>
      <c r="AR25" s="68"/>
      <c r="AS25" s="68"/>
      <c r="AT25" s="68"/>
      <c r="AU25" s="8" t="s">
        <v>0</v>
      </c>
      <c r="AX25" s="20">
        <v>11</v>
      </c>
      <c r="AY25" s="34" t="s">
        <v>205</v>
      </c>
      <c r="BA25" s="19">
        <v>41</v>
      </c>
      <c r="BB25" s="36" t="s">
        <v>386</v>
      </c>
      <c r="BF25" s="1">
        <v>8</v>
      </c>
      <c r="BG25" s="1" t="s">
        <v>266</v>
      </c>
      <c r="BH25" s="20" t="s">
        <v>158</v>
      </c>
    </row>
    <row r="26" spans="2:62" ht="12.75" customHeight="1" x14ac:dyDescent="0.2">
      <c r="C26" s="87" t="str">
        <f>IF(AM24=J10,""," -RUT DEL TITULAR DE LA CUENTA NO ES EL REGISTRADO PARA LA MUNICIPALIDAD O CORPORACION")</f>
        <v/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X26" s="20">
        <v>12</v>
      </c>
      <c r="AY26" s="34" t="s">
        <v>206</v>
      </c>
      <c r="AZ26" s="15"/>
      <c r="BA26" s="19">
        <v>43</v>
      </c>
      <c r="BB26" s="36" t="s">
        <v>387</v>
      </c>
      <c r="BC26" s="15"/>
      <c r="BD26" s="15"/>
      <c r="BE26" s="15"/>
      <c r="BF26" s="24">
        <v>1</v>
      </c>
      <c r="BG26" s="24" t="s">
        <v>38</v>
      </c>
      <c r="BH26" s="26" t="s">
        <v>38</v>
      </c>
      <c r="BJ26" s="15"/>
    </row>
    <row r="27" spans="2:62" s="15" customFormat="1" ht="16.5" customHeight="1" x14ac:dyDescent="0.2">
      <c r="B27" s="1"/>
      <c r="C27" s="87" t="str">
        <f>IF(C21=3,IF(AI21=12,""," -SOLO SE PUEDE DEPOSITAR EN CHEQUERA ELECTRONICA DEL BANCO DEL ESTADO DE CHILE"),"")</f>
        <v/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W27" s="16"/>
      <c r="AX27" s="20">
        <v>13</v>
      </c>
      <c r="AY27" s="34" t="s">
        <v>19</v>
      </c>
      <c r="AZ27" s="1"/>
      <c r="BA27" s="19">
        <v>45</v>
      </c>
      <c r="BB27" s="36" t="s">
        <v>388</v>
      </c>
      <c r="BC27" s="1"/>
      <c r="BD27" s="1"/>
      <c r="BE27" s="1"/>
      <c r="BF27" s="1">
        <v>11</v>
      </c>
      <c r="BG27" s="1" t="s">
        <v>186</v>
      </c>
      <c r="BH27" s="20" t="s">
        <v>477</v>
      </c>
      <c r="BI27" s="1"/>
      <c r="BJ27" s="1"/>
    </row>
    <row r="28" spans="2:62" ht="21" customHeight="1" x14ac:dyDescent="0.2">
      <c r="B28" s="15"/>
      <c r="C28" s="15" t="s">
        <v>34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22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X28" s="20">
        <v>14</v>
      </c>
      <c r="AY28" s="37" t="s">
        <v>398</v>
      </c>
      <c r="AZ28" s="15"/>
      <c r="BA28" s="19">
        <v>46</v>
      </c>
      <c r="BB28" s="6" t="s">
        <v>23</v>
      </c>
      <c r="BC28" s="15"/>
      <c r="BD28" s="15"/>
      <c r="BE28" s="15"/>
      <c r="BF28" s="1">
        <v>13</v>
      </c>
      <c r="BG28" s="1" t="s">
        <v>374</v>
      </c>
      <c r="BH28" s="20" t="s">
        <v>190</v>
      </c>
      <c r="BJ28" s="15"/>
    </row>
    <row r="29" spans="2:62" s="15" customFormat="1" ht="15" customHeight="1" x14ac:dyDescent="0.2">
      <c r="B29" s="1"/>
      <c r="C29" s="6" t="s">
        <v>207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48" t="str">
        <f>IF($C21=1,"",IF($C21=2,"cuenta corriente ",IF($C21=3,"chequera electrónica","cuenta vista")))</f>
        <v/>
      </c>
      <c r="X29" s="48"/>
      <c r="Y29" s="48"/>
      <c r="Z29" s="48"/>
      <c r="AA29" s="48"/>
      <c r="AB29" s="48"/>
      <c r="AC29" s="48"/>
      <c r="AD29" s="48"/>
      <c r="AE29" s="48"/>
      <c r="AF29"/>
      <c r="AG29" s="36" t="s">
        <v>500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X29" s="20">
        <v>15</v>
      </c>
      <c r="AY29" s="37" t="s">
        <v>399</v>
      </c>
      <c r="BA29" s="19">
        <v>49</v>
      </c>
      <c r="BB29" s="6" t="s">
        <v>204</v>
      </c>
      <c r="BF29" s="1">
        <v>8</v>
      </c>
      <c r="BG29" s="1" t="s">
        <v>303</v>
      </c>
      <c r="BH29" s="20" t="s">
        <v>148</v>
      </c>
      <c r="BI29" s="1"/>
    </row>
    <row r="30" spans="2:62" s="15" customFormat="1" ht="16.5" customHeight="1" x14ac:dyDescent="0.2">
      <c r="C30" s="37" t="s">
        <v>502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X30" s="20">
        <v>16</v>
      </c>
      <c r="AZ30" s="6"/>
      <c r="BA30" s="19">
        <v>51</v>
      </c>
      <c r="BB30" s="36" t="s">
        <v>390</v>
      </c>
      <c r="BC30" s="6"/>
      <c r="BD30"/>
      <c r="BE30" s="6"/>
      <c r="BF30" s="6">
        <v>5</v>
      </c>
      <c r="BG30" s="6" t="s">
        <v>89</v>
      </c>
      <c r="BH30" s="19" t="s">
        <v>81</v>
      </c>
      <c r="BI30" s="1"/>
    </row>
    <row r="31" spans="2:62" s="15" customFormat="1" ht="21" customHeight="1" x14ac:dyDescent="0.2">
      <c r="C31" s="37" t="s">
        <v>501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X31" s="6"/>
      <c r="BA31" s="19">
        <v>52</v>
      </c>
      <c r="BB31" s="36" t="s">
        <v>391</v>
      </c>
      <c r="BD31" s="16"/>
      <c r="BF31" s="1">
        <v>12</v>
      </c>
      <c r="BG31" s="1" t="s">
        <v>336</v>
      </c>
      <c r="BH31" s="20" t="s">
        <v>188</v>
      </c>
      <c r="BI31" s="1"/>
      <c r="BJ31" s="6"/>
    </row>
    <row r="32" spans="2:62" s="6" customFormat="1" ht="16.5" customHeight="1" x14ac:dyDescent="0.2">
      <c r="B32" s="15"/>
      <c r="C32" s="45" t="s">
        <v>503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W32"/>
      <c r="AX32" s="15"/>
      <c r="AY32" s="11" t="s">
        <v>496</v>
      </c>
      <c r="AZ32" s="15"/>
      <c r="BA32" s="19">
        <v>53</v>
      </c>
      <c r="BB32" s="36" t="s">
        <v>392</v>
      </c>
      <c r="BC32" s="15"/>
      <c r="BD32" s="16"/>
      <c r="BE32" s="15"/>
      <c r="BF32" s="1">
        <v>8</v>
      </c>
      <c r="BG32" s="1" t="s">
        <v>278</v>
      </c>
      <c r="BH32" s="20" t="s">
        <v>152</v>
      </c>
      <c r="BI32" s="1"/>
      <c r="BJ32" s="15"/>
    </row>
    <row r="33" spans="2:62" s="15" customFormat="1" ht="14.25" customHeight="1" x14ac:dyDescent="0.2">
      <c r="B33" s="6"/>
      <c r="C33" s="37" t="s">
        <v>504</v>
      </c>
      <c r="AW33" s="16"/>
      <c r="AY33" s="17" t="s">
        <v>28</v>
      </c>
      <c r="BA33" s="19">
        <v>54</v>
      </c>
      <c r="BB33" s="36" t="s">
        <v>393</v>
      </c>
      <c r="BC33" s="6"/>
      <c r="BD33"/>
      <c r="BE33" s="6"/>
      <c r="BF33" s="24">
        <v>2</v>
      </c>
      <c r="BG33" s="24" t="s">
        <v>10</v>
      </c>
      <c r="BH33" s="26" t="s">
        <v>50</v>
      </c>
      <c r="BI33" s="1"/>
    </row>
    <row r="34" spans="2:62" s="15" customFormat="1" ht="21" customHeight="1" x14ac:dyDescent="0.2">
      <c r="C34" s="37" t="s">
        <v>515</v>
      </c>
      <c r="AW34" s="16"/>
      <c r="AX34" s="6"/>
      <c r="AY34" s="17" t="s">
        <v>495</v>
      </c>
      <c r="BA34" s="19">
        <v>55</v>
      </c>
      <c r="BB34" s="36" t="s">
        <v>389</v>
      </c>
      <c r="BD34" s="16"/>
      <c r="BF34" s="1">
        <v>10</v>
      </c>
      <c r="BG34" s="1" t="s">
        <v>176</v>
      </c>
      <c r="BH34" s="20" t="s">
        <v>174</v>
      </c>
      <c r="BI34" s="1"/>
      <c r="BJ34" s="6"/>
    </row>
    <row r="35" spans="2:62" s="6" customFormat="1" ht="15.75" customHeight="1" x14ac:dyDescent="0.2">
      <c r="B35" s="15"/>
      <c r="C35" s="45" t="s">
        <v>505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"/>
      <c r="AW35"/>
      <c r="AX35" s="15"/>
      <c r="AY35" s="15"/>
      <c r="AZ35" s="18"/>
      <c r="BA35" s="19">
        <v>59</v>
      </c>
      <c r="BB35" s="36" t="s">
        <v>394</v>
      </c>
      <c r="BC35" s="18"/>
      <c r="BD35" s="16"/>
      <c r="BE35" s="18"/>
      <c r="BF35" s="24">
        <v>3</v>
      </c>
      <c r="BG35" s="24" t="s">
        <v>59</v>
      </c>
      <c r="BH35" s="26" t="s">
        <v>59</v>
      </c>
      <c r="BI35" s="1"/>
      <c r="BJ35" s="15"/>
    </row>
    <row r="36" spans="2:62" s="15" customFormat="1" ht="13.5" customHeight="1" x14ac:dyDescent="0.2">
      <c r="B36" s="4"/>
      <c r="C36" s="37" t="s">
        <v>506</v>
      </c>
      <c r="AV36" s="18"/>
      <c r="AW36" s="16"/>
      <c r="AX36" s="18"/>
      <c r="AY36" s="18"/>
      <c r="AZ36" s="6"/>
      <c r="BA36" s="19">
        <v>60</v>
      </c>
      <c r="BB36" s="36" t="s">
        <v>395</v>
      </c>
      <c r="BC36" s="6"/>
      <c r="BD36"/>
      <c r="BE36" s="6"/>
      <c r="BF36" s="1">
        <v>13</v>
      </c>
      <c r="BG36" s="1" t="s">
        <v>247</v>
      </c>
      <c r="BH36" s="20" t="s">
        <v>189</v>
      </c>
      <c r="BI36" s="1"/>
      <c r="BJ36" s="18"/>
    </row>
    <row r="37" spans="2:62" s="18" customFormat="1" ht="12.75" customHeight="1" x14ac:dyDescent="0.2">
      <c r="B37" s="15"/>
      <c r="C37" s="37" t="s">
        <v>507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6"/>
      <c r="AX37" s="6"/>
      <c r="AY37" s="6"/>
      <c r="AZ37" s="15"/>
      <c r="BA37" s="19">
        <v>61</v>
      </c>
      <c r="BB37" s="36" t="s">
        <v>396</v>
      </c>
      <c r="BC37" s="15"/>
      <c r="BD37" s="16"/>
      <c r="BE37" s="15"/>
      <c r="BF37" s="6">
        <v>5</v>
      </c>
      <c r="BG37" s="6" t="s">
        <v>81</v>
      </c>
      <c r="BH37" s="19" t="s">
        <v>86</v>
      </c>
      <c r="BI37" s="1"/>
      <c r="BJ37" s="6"/>
    </row>
    <row r="38" spans="2:62" s="6" customFormat="1" ht="12.75" customHeight="1" x14ac:dyDescent="0.2">
      <c r="B38" s="15"/>
      <c r="C38" s="15"/>
      <c r="D38" s="37" t="s">
        <v>509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/>
      <c r="AX38" s="15"/>
      <c r="AY38" s="15"/>
      <c r="AZ38" s="15"/>
      <c r="BA38" s="19">
        <v>504</v>
      </c>
      <c r="BB38" s="6" t="s">
        <v>22</v>
      </c>
      <c r="BC38" s="15"/>
      <c r="BD38" s="16"/>
      <c r="BE38" s="15"/>
      <c r="BF38" s="24">
        <v>1</v>
      </c>
      <c r="BG38" s="24" t="s">
        <v>39</v>
      </c>
      <c r="BH38" s="26" t="s">
        <v>39</v>
      </c>
      <c r="BI38" s="1"/>
      <c r="BJ38" s="15"/>
    </row>
    <row r="39" spans="2:62" s="15" customFormat="1" ht="15" customHeight="1" x14ac:dyDescent="0.2">
      <c r="D39" s="37" t="s">
        <v>508</v>
      </c>
      <c r="AW39" s="16"/>
      <c r="AZ39" s="6"/>
      <c r="BA39" s="19">
        <v>672</v>
      </c>
      <c r="BB39" s="36" t="s">
        <v>397</v>
      </c>
      <c r="BC39" s="6"/>
      <c r="BD39"/>
      <c r="BE39" s="6"/>
      <c r="BF39" s="24">
        <v>1</v>
      </c>
      <c r="BG39" s="24" t="s">
        <v>44</v>
      </c>
      <c r="BH39" s="26" t="s">
        <v>401</v>
      </c>
      <c r="BI39" s="1"/>
    </row>
    <row r="40" spans="2:62" s="15" customFormat="1" ht="21" customHeight="1" x14ac:dyDescent="0.2">
      <c r="C40" s="45" t="s">
        <v>510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"/>
      <c r="AW40" s="16"/>
      <c r="AX40" s="6"/>
      <c r="AY40" s="6"/>
      <c r="AZ40" s="6"/>
      <c r="BC40" s="6"/>
      <c r="BD40"/>
      <c r="BE40" s="6"/>
      <c r="BF40" s="24">
        <v>4</v>
      </c>
      <c r="BG40" s="24" t="s">
        <v>66</v>
      </c>
      <c r="BH40" s="26" t="s">
        <v>78</v>
      </c>
      <c r="BI40" s="1"/>
      <c r="BJ40" s="6"/>
    </row>
    <row r="41" spans="2:62" s="6" customFormat="1" ht="15" customHeight="1" x14ac:dyDescent="0.2">
      <c r="C41" s="37" t="s">
        <v>511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/>
      <c r="BA41" s="15" t="str">
        <f>IF(AK21=9,31,IF(AK21=10,37,IF(AK21=11,39,IF(AK21=12,41,IF(AK21=13,43,IF(AK21=14,45,IF(AK21=15,46,IF(AK21=16,49,BA42))))))))</f>
        <v/>
      </c>
      <c r="BB41" s="15"/>
      <c r="BF41" s="1">
        <v>8</v>
      </c>
      <c r="BG41" s="1" t="s">
        <v>267</v>
      </c>
      <c r="BH41" s="20" t="s">
        <v>437</v>
      </c>
      <c r="BI41" s="1"/>
    </row>
    <row r="42" spans="2:62" s="6" customFormat="1" ht="14.25" customHeight="1" x14ac:dyDescent="0.2">
      <c r="B42" s="15"/>
      <c r="C42" s="37" t="s">
        <v>512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/>
      <c r="BA42" s="6" t="str">
        <f>IF(AK21=17,51,IF(AK21=18,52,IF(AK21=19,53,IF(AK21=20,54,IF(AK21=21,55,IF(AK21=22,59,IF(AK21=23,60,BA43)))))))</f>
        <v/>
      </c>
      <c r="BF42" s="1">
        <v>9</v>
      </c>
      <c r="BG42" s="1" t="s">
        <v>164</v>
      </c>
      <c r="BH42" s="20" t="s">
        <v>167</v>
      </c>
      <c r="BI42" s="1"/>
    </row>
    <row r="43" spans="2:62" s="6" customFormat="1" ht="18" customHeight="1" x14ac:dyDescent="0.2">
      <c r="B43" s="15"/>
      <c r="C43" s="45" t="s">
        <v>513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W43"/>
      <c r="AZ43" s="10"/>
      <c r="BA43" s="15" t="str">
        <f>IF(AK21=24,61,IF(AK21=25,504,IF(AK21=26,672,"")))</f>
        <v/>
      </c>
      <c r="BB43" s="15"/>
      <c r="BC43" s="10"/>
      <c r="BD43" s="10"/>
      <c r="BE43" s="10"/>
      <c r="BF43" s="6">
        <v>5</v>
      </c>
      <c r="BG43" s="6" t="s">
        <v>100</v>
      </c>
      <c r="BH43" s="19" t="s">
        <v>109</v>
      </c>
      <c r="BI43" s="1"/>
    </row>
    <row r="44" spans="2:62" s="6" customFormat="1" ht="15.75" customHeight="1" x14ac:dyDescent="0.2">
      <c r="C44" s="37" t="s">
        <v>516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W44"/>
      <c r="AX44" s="10"/>
      <c r="AY44" s="10"/>
      <c r="BA44" s="15"/>
      <c r="BB44" s="15"/>
      <c r="BF44" s="6">
        <v>5</v>
      </c>
      <c r="BG44" s="6" t="s">
        <v>109</v>
      </c>
      <c r="BH44" s="19" t="s">
        <v>105</v>
      </c>
      <c r="BI44" s="1"/>
      <c r="BJ44" s="10"/>
    </row>
    <row r="45" spans="2:62" s="10" customFormat="1" ht="18.75" customHeight="1" x14ac:dyDescent="0.2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W45"/>
      <c r="AX45" s="6"/>
      <c r="AY45" s="6"/>
      <c r="AZ45" s="6"/>
      <c r="BA45" s="6"/>
      <c r="BB45" s="1"/>
      <c r="BC45" s="6"/>
      <c r="BD45" s="6"/>
      <c r="BE45" s="6"/>
      <c r="BF45" s="1">
        <v>10</v>
      </c>
      <c r="BG45" s="1" t="s">
        <v>356</v>
      </c>
      <c r="BH45" s="20" t="s">
        <v>177</v>
      </c>
      <c r="BI45" s="1"/>
      <c r="BJ45" s="6"/>
    </row>
    <row r="46" spans="2:62" s="6" customFormat="1" ht="14.1" customHeight="1" x14ac:dyDescent="0.2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0"/>
      <c r="AW46"/>
      <c r="AX46" s="10"/>
      <c r="AY46" s="10"/>
      <c r="BB46" s="1"/>
      <c r="BF46" s="1">
        <v>13</v>
      </c>
      <c r="BG46" s="1" t="s">
        <v>359</v>
      </c>
      <c r="BH46" s="20" t="s">
        <v>193</v>
      </c>
      <c r="BI46" s="1"/>
    </row>
    <row r="47" spans="2:62" s="6" customFormat="1" ht="14.1" customHeight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W47"/>
      <c r="BA47" s="15"/>
      <c r="BB47" s="15"/>
      <c r="BF47" s="1">
        <v>13</v>
      </c>
      <c r="BG47" s="1" t="s">
        <v>340</v>
      </c>
      <c r="BH47" s="20" t="s">
        <v>192</v>
      </c>
      <c r="BI47" s="1"/>
    </row>
    <row r="48" spans="2:62" s="6" customFormat="1" ht="14.1" customHeight="1" x14ac:dyDescent="0.2">
      <c r="B48" s="1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1"/>
      <c r="AV48" s="10"/>
      <c r="AW48"/>
      <c r="AZ48" s="10"/>
      <c r="BA48" s="15"/>
      <c r="BB48" s="15"/>
      <c r="BC48" s="10"/>
      <c r="BD48" s="10"/>
      <c r="BE48" s="10"/>
      <c r="BF48" s="1">
        <v>11</v>
      </c>
      <c r="BG48" s="1" t="s">
        <v>240</v>
      </c>
      <c r="BH48" s="20" t="s">
        <v>474</v>
      </c>
      <c r="BI48" s="1"/>
    </row>
    <row r="49" spans="2:62" s="6" customFormat="1" ht="14.1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1"/>
      <c r="AW49" s="1"/>
      <c r="AX49" s="10"/>
      <c r="AY49" s="10"/>
      <c r="BF49" s="1">
        <v>7</v>
      </c>
      <c r="BG49" s="1" t="s">
        <v>227</v>
      </c>
      <c r="BH49" s="20" t="s">
        <v>144</v>
      </c>
      <c r="BI49" s="1"/>
      <c r="BJ49" s="10"/>
    </row>
    <row r="50" spans="2:62" s="10" customFormat="1" ht="18" customHeight="1" x14ac:dyDescent="0.2">
      <c r="B50" s="6"/>
      <c r="C50" s="6" t="s">
        <v>5</v>
      </c>
      <c r="D50" s="6"/>
      <c r="E50" s="6"/>
      <c r="F50" s="6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6"/>
      <c r="Y50" s="6"/>
      <c r="Z50" s="6"/>
      <c r="AA50" s="6"/>
      <c r="AB50" s="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6"/>
      <c r="AV50" s="6"/>
      <c r="AW50" s="1"/>
      <c r="AZ50" s="6"/>
      <c r="BA50" s="6"/>
      <c r="BB50" s="6"/>
      <c r="BC50" s="6"/>
      <c r="BD50" s="6"/>
      <c r="BE50" s="6"/>
      <c r="BF50" s="1"/>
      <c r="BG50" s="1"/>
      <c r="BH50" s="20"/>
      <c r="BI50" s="1"/>
      <c r="BJ50" s="6"/>
    </row>
    <row r="51" spans="2:62" s="6" customFormat="1" ht="14.1" customHeight="1" x14ac:dyDescent="0.2">
      <c r="B51" s="1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68" t="s">
        <v>35</v>
      </c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1"/>
      <c r="AV51" s="10"/>
      <c r="AW51" s="1"/>
      <c r="BF51" s="24">
        <v>3</v>
      </c>
      <c r="BG51" s="24" t="s">
        <v>57</v>
      </c>
      <c r="BH51" s="26" t="s">
        <v>404</v>
      </c>
      <c r="BI51" s="1"/>
    </row>
    <row r="52" spans="2:62" s="6" customFormat="1" ht="14.1" customHeight="1" x14ac:dyDescent="0.2">
      <c r="B52" s="1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1"/>
      <c r="AV52" s="10"/>
      <c r="AW52" s="1"/>
      <c r="BF52" s="24"/>
      <c r="BG52" s="24"/>
      <c r="BH52" s="26"/>
      <c r="BI52" s="1"/>
    </row>
    <row r="53" spans="2:62" s="6" customFormat="1" ht="14.1" customHeight="1" x14ac:dyDescent="0.2">
      <c r="C53" s="86" t="s">
        <v>33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W53" s="1"/>
      <c r="BB53" s="10"/>
      <c r="BF53" s="6">
        <v>6</v>
      </c>
      <c r="BG53" s="6" t="s">
        <v>134</v>
      </c>
      <c r="BH53" s="19" t="s">
        <v>427</v>
      </c>
      <c r="BI53" s="1"/>
    </row>
    <row r="54" spans="2:62" s="6" customFormat="1" ht="14.1" customHeight="1" x14ac:dyDescent="0.2">
      <c r="C54" s="86" t="s">
        <v>518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W54" s="1"/>
      <c r="BB54" s="10"/>
      <c r="BF54" s="1">
        <v>8</v>
      </c>
      <c r="BG54" s="1" t="s">
        <v>291</v>
      </c>
      <c r="BH54" s="20" t="s">
        <v>157</v>
      </c>
      <c r="BI54" s="1"/>
    </row>
    <row r="55" spans="2:62" s="6" customFormat="1" ht="14.1" customHeight="1" x14ac:dyDescent="0.2"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BA55" s="10"/>
      <c r="BF55" s="1">
        <v>12</v>
      </c>
      <c r="BG55" s="1" t="s">
        <v>242</v>
      </c>
      <c r="BH55" s="20" t="s">
        <v>186</v>
      </c>
      <c r="BI55" s="1"/>
    </row>
    <row r="56" spans="2:62" s="6" customFormat="1" ht="14.1" customHeight="1" x14ac:dyDescent="0.2">
      <c r="B56" s="10"/>
      <c r="C56" s="61" t="s">
        <v>2</v>
      </c>
      <c r="D56" s="62"/>
      <c r="E56" s="62"/>
      <c r="F56" s="62"/>
      <c r="G56" s="63"/>
      <c r="H56" s="23" t="s">
        <v>0</v>
      </c>
      <c r="I56" s="61" t="s">
        <v>1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4" t="s">
        <v>2</v>
      </c>
      <c r="AB56" s="62"/>
      <c r="AC56" s="62"/>
      <c r="AD56" s="62"/>
      <c r="AE56" s="63"/>
      <c r="AF56" s="23" t="s">
        <v>0</v>
      </c>
      <c r="AG56" s="61" t="s">
        <v>1</v>
      </c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3"/>
      <c r="BF56" s="1">
        <v>8</v>
      </c>
      <c r="BG56" s="1" t="s">
        <v>304</v>
      </c>
      <c r="BH56" s="20" t="s">
        <v>447</v>
      </c>
      <c r="BI56" s="1"/>
    </row>
    <row r="57" spans="2:62" s="6" customFormat="1" ht="14.25" customHeight="1" x14ac:dyDescent="0.2">
      <c r="C57" s="50"/>
      <c r="D57" s="51"/>
      <c r="E57" s="51"/>
      <c r="F57" s="51"/>
      <c r="G57" s="52"/>
      <c r="H57" s="27"/>
      <c r="I57" s="53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/>
      <c r="AC57" s="56"/>
      <c r="AD57" s="56"/>
      <c r="AE57" s="57"/>
      <c r="AF57" s="30"/>
      <c r="AG57" s="58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60"/>
      <c r="BF57" s="1">
        <v>8</v>
      </c>
      <c r="BG57" s="1" t="s">
        <v>305</v>
      </c>
      <c r="BH57" s="20" t="s">
        <v>448</v>
      </c>
      <c r="BI57" s="1"/>
    </row>
    <row r="58" spans="2:62" s="6" customFormat="1" ht="14.25" customHeight="1" x14ac:dyDescent="0.2">
      <c r="C58" s="50"/>
      <c r="D58" s="51"/>
      <c r="E58" s="51"/>
      <c r="F58" s="51"/>
      <c r="G58" s="52"/>
      <c r="H58" s="27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6"/>
      <c r="AC58" s="56"/>
      <c r="AD58" s="56"/>
      <c r="AE58" s="57"/>
      <c r="AF58" s="30"/>
      <c r="AG58" s="58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60"/>
      <c r="BB58" s="10"/>
      <c r="BF58" s="1">
        <v>6</v>
      </c>
      <c r="BG58" s="1" t="s">
        <v>135</v>
      </c>
      <c r="BH58" s="20" t="s">
        <v>131</v>
      </c>
      <c r="BI58" s="1"/>
    </row>
    <row r="59" spans="2:62" s="6" customFormat="1" ht="14.25" customHeight="1" x14ac:dyDescent="0.2">
      <c r="C59" s="50"/>
      <c r="D59" s="51"/>
      <c r="E59" s="51"/>
      <c r="F59" s="51"/>
      <c r="G59" s="52"/>
      <c r="H59" s="27"/>
      <c r="I59" s="53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6"/>
      <c r="AC59" s="56"/>
      <c r="AD59" s="56"/>
      <c r="AE59" s="57"/>
      <c r="AF59" s="30"/>
      <c r="AG59" s="58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60"/>
      <c r="BA59" s="10"/>
      <c r="BF59" s="1">
        <v>9</v>
      </c>
      <c r="BG59" s="1" t="s">
        <v>165</v>
      </c>
      <c r="BH59" s="20" t="s">
        <v>455</v>
      </c>
      <c r="BI59" s="1"/>
    </row>
    <row r="60" spans="2:62" s="6" customFormat="1" ht="14.25" customHeight="1" x14ac:dyDescent="0.2">
      <c r="C60" s="50"/>
      <c r="D60" s="51"/>
      <c r="E60" s="51"/>
      <c r="F60" s="51"/>
      <c r="G60" s="52"/>
      <c r="H60" s="27"/>
      <c r="I60" s="53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6"/>
      <c r="AC60" s="56"/>
      <c r="AD60" s="56"/>
      <c r="AE60" s="57"/>
      <c r="AF60" s="30"/>
      <c r="AG60" s="58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60"/>
      <c r="BF60" s="1">
        <v>10</v>
      </c>
      <c r="BG60" s="1" t="s">
        <v>342</v>
      </c>
      <c r="BH60" s="20" t="s">
        <v>181</v>
      </c>
      <c r="BI60" s="1"/>
    </row>
    <row r="61" spans="2:62" s="6" customFormat="1" ht="14.25" customHeight="1" x14ac:dyDescent="0.2">
      <c r="C61" s="50"/>
      <c r="D61" s="51"/>
      <c r="E61" s="51"/>
      <c r="F61" s="51"/>
      <c r="G61" s="52"/>
      <c r="H61" s="27"/>
      <c r="I61" s="53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6"/>
      <c r="AC61" s="56"/>
      <c r="AD61" s="56"/>
      <c r="AE61" s="57"/>
      <c r="AF61" s="30"/>
      <c r="AG61" s="58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60"/>
      <c r="BB61" s="10"/>
      <c r="BF61" s="1">
        <v>11</v>
      </c>
      <c r="BG61" s="1" t="s">
        <v>362</v>
      </c>
      <c r="BH61" s="20" t="s">
        <v>185</v>
      </c>
      <c r="BI61" s="1"/>
    </row>
    <row r="62" spans="2:62" s="6" customFormat="1" ht="14.25" customHeight="1" x14ac:dyDescent="0.2">
      <c r="C62" s="50"/>
      <c r="D62" s="51"/>
      <c r="E62" s="51"/>
      <c r="F62" s="51"/>
      <c r="G62" s="52"/>
      <c r="H62" s="27"/>
      <c r="I62" s="5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56"/>
      <c r="AC62" s="56"/>
      <c r="AD62" s="56"/>
      <c r="AE62" s="57"/>
      <c r="AF62" s="30"/>
      <c r="AG62" s="58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60"/>
      <c r="BA62" s="10"/>
      <c r="BF62" s="1">
        <v>8</v>
      </c>
      <c r="BG62" s="1" t="s">
        <v>155</v>
      </c>
      <c r="BH62" s="20" t="s">
        <v>150</v>
      </c>
      <c r="BI62" s="1"/>
    </row>
    <row r="63" spans="2:62" s="6" customFormat="1" ht="14.25" customHeight="1" x14ac:dyDescent="0.2">
      <c r="C63" s="50"/>
      <c r="D63" s="51"/>
      <c r="E63" s="51"/>
      <c r="F63" s="51"/>
      <c r="G63" s="52"/>
      <c r="H63" s="27"/>
      <c r="I63" s="53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56"/>
      <c r="AC63" s="56"/>
      <c r="AD63" s="56"/>
      <c r="AE63" s="57"/>
      <c r="AF63" s="30"/>
      <c r="AG63" s="58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60"/>
      <c r="BF63" s="1">
        <v>10</v>
      </c>
      <c r="BG63" s="1" t="s">
        <v>215</v>
      </c>
      <c r="BH63" s="20" t="s">
        <v>471</v>
      </c>
      <c r="BI63" s="1"/>
    </row>
    <row r="64" spans="2:62" s="6" customFormat="1" ht="14.25" customHeight="1" x14ac:dyDescent="0.2">
      <c r="C64" s="50"/>
      <c r="D64" s="51"/>
      <c r="E64" s="51"/>
      <c r="F64" s="51"/>
      <c r="G64" s="52"/>
      <c r="H64" s="27"/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56"/>
      <c r="AC64" s="56"/>
      <c r="AD64" s="56"/>
      <c r="AE64" s="57"/>
      <c r="AF64" s="30"/>
      <c r="AG64" s="58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60"/>
      <c r="BF64" s="1">
        <v>11</v>
      </c>
      <c r="BG64" s="1" t="s">
        <v>309</v>
      </c>
      <c r="BH64" s="20" t="s">
        <v>187</v>
      </c>
      <c r="BI64" s="1"/>
    </row>
    <row r="65" spans="2:81" s="6" customFormat="1" ht="14.25" customHeight="1" x14ac:dyDescent="0.2">
      <c r="C65" s="50"/>
      <c r="D65" s="51"/>
      <c r="E65" s="51"/>
      <c r="F65" s="51"/>
      <c r="G65" s="52"/>
      <c r="H65" s="27"/>
      <c r="I65" s="53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5"/>
      <c r="AB65" s="56"/>
      <c r="AC65" s="56"/>
      <c r="AD65" s="56"/>
      <c r="AE65" s="57"/>
      <c r="AF65" s="30"/>
      <c r="AG65" s="58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60"/>
      <c r="BF65" s="6">
        <v>6</v>
      </c>
      <c r="BG65" s="6" t="s">
        <v>116</v>
      </c>
      <c r="BH65" s="19" t="s">
        <v>118</v>
      </c>
      <c r="BI65" s="1"/>
    </row>
    <row r="66" spans="2:81" s="6" customFormat="1" ht="14.25" customHeight="1" x14ac:dyDescent="0.2">
      <c r="C66" s="50"/>
      <c r="D66" s="51"/>
      <c r="E66" s="51"/>
      <c r="F66" s="51"/>
      <c r="G66" s="52"/>
      <c r="H66" s="27"/>
      <c r="I66" s="53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56"/>
      <c r="AC66" s="56"/>
      <c r="AD66" s="56"/>
      <c r="AE66" s="57"/>
      <c r="AF66" s="30"/>
      <c r="AG66" s="58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60"/>
      <c r="BF66" s="1">
        <v>8</v>
      </c>
      <c r="BG66" s="1" t="s">
        <v>218</v>
      </c>
      <c r="BH66" s="20" t="s">
        <v>149</v>
      </c>
      <c r="BI66" s="1"/>
    </row>
    <row r="67" spans="2:81" s="6" customFormat="1" ht="14.25" customHeight="1" x14ac:dyDescent="0.2">
      <c r="C67" s="50"/>
      <c r="D67" s="51"/>
      <c r="E67" s="51"/>
      <c r="F67" s="51"/>
      <c r="G67" s="52"/>
      <c r="H67" s="27"/>
      <c r="I67" s="53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56"/>
      <c r="AC67" s="56"/>
      <c r="AD67" s="56"/>
      <c r="AE67" s="57"/>
      <c r="AF67" s="30"/>
      <c r="AG67" s="58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60"/>
      <c r="BF67" s="1">
        <v>8</v>
      </c>
      <c r="BG67" s="1" t="s">
        <v>308</v>
      </c>
      <c r="BH67" s="20" t="s">
        <v>146</v>
      </c>
      <c r="BI67" s="1"/>
    </row>
    <row r="68" spans="2:81" s="6" customFormat="1" ht="14.25" customHeight="1" x14ac:dyDescent="0.2">
      <c r="C68" s="50"/>
      <c r="D68" s="51"/>
      <c r="E68" s="51"/>
      <c r="F68" s="51"/>
      <c r="G68" s="52"/>
      <c r="H68" s="27"/>
      <c r="I68" s="53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56"/>
      <c r="AC68" s="56"/>
      <c r="AD68" s="56"/>
      <c r="AE68" s="57"/>
      <c r="AF68" s="30"/>
      <c r="AG68" s="58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60"/>
      <c r="BF68" s="6">
        <v>6</v>
      </c>
      <c r="BG68" s="6" t="s">
        <v>117</v>
      </c>
      <c r="BH68" s="19" t="s">
        <v>420</v>
      </c>
      <c r="BI68" s="1"/>
    </row>
    <row r="69" spans="2:81" s="29" customFormat="1" ht="14.25" customHeight="1" x14ac:dyDescent="0.2">
      <c r="B69" s="6"/>
      <c r="C69" s="50"/>
      <c r="D69" s="51"/>
      <c r="E69" s="51"/>
      <c r="F69" s="51"/>
      <c r="G69" s="52"/>
      <c r="H69" s="27"/>
      <c r="I69" s="53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5"/>
      <c r="AB69" s="56"/>
      <c r="AC69" s="56"/>
      <c r="AD69" s="56"/>
      <c r="AE69" s="57"/>
      <c r="AF69" s="30"/>
      <c r="AG69" s="58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60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>
        <v>7</v>
      </c>
      <c r="BG69" s="1" t="s">
        <v>139</v>
      </c>
      <c r="BH69" s="20" t="s">
        <v>432</v>
      </c>
      <c r="BI69" s="1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</row>
    <row r="70" spans="2:81" s="6" customFormat="1" ht="14.25" customHeight="1" x14ac:dyDescent="0.2">
      <c r="C70" s="50"/>
      <c r="D70" s="51"/>
      <c r="E70" s="51"/>
      <c r="F70" s="51"/>
      <c r="G70" s="52"/>
      <c r="H70" s="27"/>
      <c r="I70" s="53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5"/>
      <c r="AB70" s="56"/>
      <c r="AC70" s="56"/>
      <c r="AD70" s="56"/>
      <c r="AE70" s="57"/>
      <c r="AF70" s="30"/>
      <c r="AG70" s="58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60"/>
      <c r="BF70" s="24">
        <v>1</v>
      </c>
      <c r="BG70" s="24" t="s">
        <v>45</v>
      </c>
      <c r="BH70" s="26" t="s">
        <v>45</v>
      </c>
      <c r="BI70" s="1"/>
    </row>
    <row r="71" spans="2:81" s="6" customFormat="1" ht="14.25" customHeight="1" x14ac:dyDescent="0.2">
      <c r="B71" s="29"/>
      <c r="C71" s="50"/>
      <c r="D71" s="51"/>
      <c r="E71" s="51"/>
      <c r="F71" s="51"/>
      <c r="G71" s="52"/>
      <c r="H71" s="27"/>
      <c r="I71" s="53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5"/>
      <c r="AB71" s="56"/>
      <c r="AC71" s="56"/>
      <c r="AD71" s="56"/>
      <c r="AE71" s="57"/>
      <c r="AF71" s="30"/>
      <c r="AG71" s="58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60"/>
      <c r="BF71" s="1">
        <v>13</v>
      </c>
      <c r="BG71" s="1" t="s">
        <v>315</v>
      </c>
      <c r="BH71" s="20" t="s">
        <v>199</v>
      </c>
      <c r="BI71" s="1"/>
    </row>
    <row r="72" spans="2:81" s="6" customFormat="1" ht="14.25" customHeight="1" x14ac:dyDescent="0.2">
      <c r="C72" s="50"/>
      <c r="D72" s="51"/>
      <c r="E72" s="51"/>
      <c r="F72" s="51"/>
      <c r="G72" s="52"/>
      <c r="H72" s="27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5"/>
      <c r="AB72" s="56"/>
      <c r="AC72" s="56"/>
      <c r="AD72" s="56"/>
      <c r="AE72" s="57"/>
      <c r="AF72" s="30"/>
      <c r="AG72" s="58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60"/>
      <c r="BF72" s="1">
        <v>9</v>
      </c>
      <c r="BG72" s="1" t="s">
        <v>210</v>
      </c>
      <c r="BH72" s="20" t="s">
        <v>163</v>
      </c>
      <c r="BI72" s="1"/>
    </row>
    <row r="73" spans="2:81" s="6" customFormat="1" ht="14.25" customHeight="1" x14ac:dyDescent="0.2">
      <c r="C73" s="50"/>
      <c r="D73" s="51"/>
      <c r="E73" s="51"/>
      <c r="F73" s="51"/>
      <c r="G73" s="52"/>
      <c r="H73" s="27"/>
      <c r="I73" s="53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5"/>
      <c r="AB73" s="56"/>
      <c r="AC73" s="56"/>
      <c r="AD73" s="56"/>
      <c r="AE73" s="57"/>
      <c r="AF73" s="30"/>
      <c r="AG73" s="58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60"/>
      <c r="BF73" s="6">
        <v>6</v>
      </c>
      <c r="BG73" s="6" t="s">
        <v>118</v>
      </c>
      <c r="BH73" s="19" t="s">
        <v>128</v>
      </c>
      <c r="BI73" s="1"/>
    </row>
    <row r="74" spans="2:81" s="6" customFormat="1" ht="14.25" customHeight="1" x14ac:dyDescent="0.2">
      <c r="C74" s="50"/>
      <c r="D74" s="51"/>
      <c r="E74" s="51"/>
      <c r="F74" s="51"/>
      <c r="G74" s="52"/>
      <c r="H74" s="27"/>
      <c r="I74" s="53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5"/>
      <c r="AB74" s="56"/>
      <c r="AC74" s="56"/>
      <c r="AD74" s="56"/>
      <c r="AE74" s="57"/>
      <c r="AF74" s="30"/>
      <c r="AG74" s="58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60"/>
      <c r="BF74" s="6">
        <v>4</v>
      </c>
      <c r="BG74" s="6" t="s">
        <v>75</v>
      </c>
      <c r="BH74" s="19" t="s">
        <v>407</v>
      </c>
      <c r="BI74" s="1"/>
    </row>
    <row r="75" spans="2:81" s="6" customFormat="1" ht="14.25" customHeight="1" x14ac:dyDescent="0.2">
      <c r="C75" s="50"/>
      <c r="D75" s="51"/>
      <c r="E75" s="51"/>
      <c r="F75" s="51"/>
      <c r="G75" s="52"/>
      <c r="H75" s="27"/>
      <c r="I75" s="53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5"/>
      <c r="AB75" s="56"/>
      <c r="AC75" s="56"/>
      <c r="AD75" s="56"/>
      <c r="AE75" s="57"/>
      <c r="AF75" s="30"/>
      <c r="AG75" s="58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60"/>
      <c r="BF75" s="1">
        <v>8</v>
      </c>
      <c r="BG75" s="1" t="s">
        <v>153</v>
      </c>
      <c r="BH75" s="20" t="s">
        <v>444</v>
      </c>
      <c r="BI75" s="1"/>
    </row>
    <row r="76" spans="2:81" s="6" customFormat="1" ht="14.25" customHeight="1" x14ac:dyDescent="0.2">
      <c r="C76" s="50"/>
      <c r="D76" s="51"/>
      <c r="E76" s="51"/>
      <c r="F76" s="51"/>
      <c r="G76" s="52"/>
      <c r="H76" s="27"/>
      <c r="I76" s="53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5"/>
      <c r="AB76" s="56"/>
      <c r="AC76" s="56"/>
      <c r="AD76" s="56"/>
      <c r="AE76" s="57"/>
      <c r="AF76" s="30"/>
      <c r="AG76" s="58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60"/>
      <c r="BF76" s="1">
        <v>13</v>
      </c>
      <c r="BG76" s="1" t="s">
        <v>361</v>
      </c>
      <c r="BH76" s="20" t="s">
        <v>487</v>
      </c>
      <c r="BI76" s="1"/>
    </row>
    <row r="77" spans="2:81" s="6" customFormat="1" ht="14.25" customHeight="1" x14ac:dyDescent="0.2">
      <c r="C77" s="50"/>
      <c r="D77" s="51"/>
      <c r="E77" s="51"/>
      <c r="F77" s="51"/>
      <c r="G77" s="52"/>
      <c r="H77" s="27"/>
      <c r="I77" s="53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5"/>
      <c r="AB77" s="56"/>
      <c r="AC77" s="56"/>
      <c r="AD77" s="56"/>
      <c r="AE77" s="57"/>
      <c r="AF77" s="30"/>
      <c r="AG77" s="58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60"/>
      <c r="BF77" s="6">
        <v>5</v>
      </c>
      <c r="BG77" s="6" t="s">
        <v>110</v>
      </c>
      <c r="BH77" s="19" t="s">
        <v>415</v>
      </c>
      <c r="BI77" s="1"/>
    </row>
    <row r="78" spans="2:81" s="6" customFormat="1" ht="14.25" customHeight="1" x14ac:dyDescent="0.2">
      <c r="C78" s="50"/>
      <c r="D78" s="51"/>
      <c r="E78" s="51"/>
      <c r="F78" s="51"/>
      <c r="G78" s="52"/>
      <c r="H78" s="27"/>
      <c r="I78" s="53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5"/>
      <c r="AB78" s="56"/>
      <c r="AC78" s="56"/>
      <c r="AD78" s="56"/>
      <c r="AE78" s="57"/>
      <c r="AF78" s="30"/>
      <c r="AG78" s="58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60"/>
      <c r="BF78" s="1">
        <v>7</v>
      </c>
      <c r="BG78" s="1" t="s">
        <v>253</v>
      </c>
      <c r="BH78" s="20" t="s">
        <v>435</v>
      </c>
      <c r="BI78" s="1"/>
    </row>
    <row r="79" spans="2:81" s="6" customFormat="1" ht="14.25" customHeight="1" x14ac:dyDescent="0.2">
      <c r="C79" s="50"/>
      <c r="D79" s="51"/>
      <c r="E79" s="51"/>
      <c r="F79" s="51"/>
      <c r="G79" s="52"/>
      <c r="H79" s="27"/>
      <c r="I79" s="53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5"/>
      <c r="AB79" s="56"/>
      <c r="AC79" s="56"/>
      <c r="AD79" s="56"/>
      <c r="AE79" s="57"/>
      <c r="AF79" s="30"/>
      <c r="AG79" s="58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60"/>
      <c r="BF79" s="1">
        <v>8</v>
      </c>
      <c r="BG79" s="1" t="s">
        <v>146</v>
      </c>
      <c r="BH79" s="20" t="s">
        <v>161</v>
      </c>
      <c r="BI79" s="1"/>
    </row>
    <row r="80" spans="2:81" s="6" customFormat="1" ht="14.25" customHeight="1" x14ac:dyDescent="0.2">
      <c r="C80" s="50"/>
      <c r="D80" s="51"/>
      <c r="E80" s="51"/>
      <c r="F80" s="51"/>
      <c r="G80" s="52"/>
      <c r="H80" s="27"/>
      <c r="I80" s="53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5"/>
      <c r="AB80" s="56"/>
      <c r="AC80" s="56"/>
      <c r="AD80" s="56"/>
      <c r="AE80" s="57"/>
      <c r="AF80" s="30"/>
      <c r="AG80" s="58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60"/>
      <c r="BF80" s="24">
        <v>3</v>
      </c>
      <c r="BG80" s="24" t="s">
        <v>60</v>
      </c>
      <c r="BH80" s="26" t="s">
        <v>405</v>
      </c>
      <c r="BI80" s="1"/>
    </row>
    <row r="81" spans="3:61" s="6" customFormat="1" ht="14.25" customHeight="1" x14ac:dyDescent="0.2">
      <c r="C81" s="50"/>
      <c r="D81" s="51"/>
      <c r="E81" s="51"/>
      <c r="F81" s="51"/>
      <c r="G81" s="52"/>
      <c r="H81" s="27"/>
      <c r="I81" s="53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5"/>
      <c r="AB81" s="56"/>
      <c r="AC81" s="56"/>
      <c r="AD81" s="56"/>
      <c r="AE81" s="57"/>
      <c r="AF81" s="30"/>
      <c r="AG81" s="58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60"/>
      <c r="BF81" s="24">
        <v>4</v>
      </c>
      <c r="BG81" s="24" t="s">
        <v>70</v>
      </c>
      <c r="BH81" s="26" t="s">
        <v>12</v>
      </c>
      <c r="BI81" s="1"/>
    </row>
    <row r="82" spans="3:61" s="6" customFormat="1" ht="14.25" customHeight="1" x14ac:dyDescent="0.2">
      <c r="C82" s="50"/>
      <c r="D82" s="51"/>
      <c r="E82" s="51"/>
      <c r="F82" s="51"/>
      <c r="G82" s="52"/>
      <c r="H82" s="27"/>
      <c r="I82" s="53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5"/>
      <c r="AB82" s="56"/>
      <c r="AC82" s="56"/>
      <c r="AD82" s="56"/>
      <c r="AE82" s="57"/>
      <c r="AF82" s="30"/>
      <c r="AG82" s="58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60"/>
      <c r="BF82" s="1">
        <v>8</v>
      </c>
      <c r="BG82" s="1" t="s">
        <v>293</v>
      </c>
      <c r="BH82" s="20" t="s">
        <v>156</v>
      </c>
      <c r="BI82" s="1"/>
    </row>
    <row r="83" spans="3:61" s="6" customFormat="1" ht="14.25" customHeight="1" x14ac:dyDescent="0.2">
      <c r="C83" s="50"/>
      <c r="D83" s="51"/>
      <c r="E83" s="51"/>
      <c r="F83" s="51"/>
      <c r="G83" s="52"/>
      <c r="H83" s="27"/>
      <c r="I83" s="53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5"/>
      <c r="AB83" s="56"/>
      <c r="AC83" s="56"/>
      <c r="AD83" s="56"/>
      <c r="AE83" s="57"/>
      <c r="AF83" s="30"/>
      <c r="AG83" s="58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60"/>
      <c r="BF83" s="1">
        <v>10</v>
      </c>
      <c r="BG83" s="1" t="s">
        <v>314</v>
      </c>
      <c r="BH83" s="20" t="s">
        <v>172</v>
      </c>
      <c r="BI83" s="1"/>
    </row>
    <row r="84" spans="3:61" s="6" customFormat="1" ht="14.25" customHeight="1" x14ac:dyDescent="0.2">
      <c r="C84" s="50"/>
      <c r="D84" s="51"/>
      <c r="E84" s="51"/>
      <c r="F84" s="51"/>
      <c r="G84" s="52"/>
      <c r="H84" s="27"/>
      <c r="I84" s="53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5"/>
      <c r="AB84" s="56"/>
      <c r="AC84" s="56"/>
      <c r="AD84" s="56"/>
      <c r="AE84" s="57"/>
      <c r="AF84" s="30"/>
      <c r="AG84" s="58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60"/>
      <c r="BF84" s="1">
        <v>12</v>
      </c>
      <c r="BG84" s="1" t="s">
        <v>365</v>
      </c>
      <c r="BH84" s="20" t="s">
        <v>184</v>
      </c>
      <c r="BI84" s="1"/>
    </row>
    <row r="85" spans="3:61" s="6" customFormat="1" ht="14.25" customHeight="1" x14ac:dyDescent="0.2">
      <c r="C85" s="50"/>
      <c r="D85" s="51"/>
      <c r="E85" s="51"/>
      <c r="F85" s="51"/>
      <c r="G85" s="52"/>
      <c r="H85" s="27"/>
      <c r="I85" s="53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5"/>
      <c r="AB85" s="56"/>
      <c r="AC85" s="56"/>
      <c r="AD85" s="56"/>
      <c r="AE85" s="57"/>
      <c r="AF85" s="30"/>
      <c r="AG85" s="58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60"/>
      <c r="BF85" s="1">
        <v>9</v>
      </c>
      <c r="BG85" s="1" t="s">
        <v>320</v>
      </c>
      <c r="BH85" s="20" t="s">
        <v>166</v>
      </c>
      <c r="BI85" s="1"/>
    </row>
    <row r="86" spans="3:61" s="6" customFormat="1" ht="14.25" customHeight="1" x14ac:dyDescent="0.2">
      <c r="C86" s="50"/>
      <c r="D86" s="51"/>
      <c r="E86" s="51"/>
      <c r="F86" s="51"/>
      <c r="G86" s="52"/>
      <c r="H86" s="27"/>
      <c r="I86" s="53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5"/>
      <c r="AB86" s="56"/>
      <c r="AC86" s="56"/>
      <c r="AD86" s="56"/>
      <c r="AE86" s="57"/>
      <c r="AF86" s="30"/>
      <c r="AG86" s="58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60"/>
      <c r="BF86" s="1">
        <v>9</v>
      </c>
      <c r="BG86" s="1" t="s">
        <v>262</v>
      </c>
      <c r="BH86" s="20" t="s">
        <v>461</v>
      </c>
      <c r="BI86" s="1"/>
    </row>
    <row r="87" spans="3:61" s="6" customFormat="1" ht="14.25" customHeight="1" x14ac:dyDescent="0.2">
      <c r="C87" s="50"/>
      <c r="D87" s="51"/>
      <c r="E87" s="51"/>
      <c r="F87" s="51"/>
      <c r="G87" s="52"/>
      <c r="H87" s="27"/>
      <c r="I87" s="53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5"/>
      <c r="AB87" s="56"/>
      <c r="AC87" s="56"/>
      <c r="AD87" s="56"/>
      <c r="AE87" s="57"/>
      <c r="AF87" s="30"/>
      <c r="AG87" s="58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60"/>
      <c r="BF87" s="1">
        <v>13</v>
      </c>
      <c r="BG87" s="1" t="s">
        <v>326</v>
      </c>
      <c r="BH87" s="20" t="s">
        <v>485</v>
      </c>
      <c r="BI87" s="1"/>
    </row>
    <row r="88" spans="3:61" s="6" customFormat="1" ht="14.25" customHeight="1" x14ac:dyDescent="0.2">
      <c r="C88" s="50"/>
      <c r="D88" s="51"/>
      <c r="E88" s="51"/>
      <c r="F88" s="51"/>
      <c r="G88" s="52"/>
      <c r="H88" s="27"/>
      <c r="I88" s="53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5"/>
      <c r="AB88" s="56"/>
      <c r="AC88" s="56"/>
      <c r="AD88" s="56"/>
      <c r="AE88" s="57"/>
      <c r="AF88" s="30"/>
      <c r="AG88" s="58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60"/>
      <c r="BF88" s="1">
        <v>10</v>
      </c>
      <c r="BG88" s="1" t="s">
        <v>344</v>
      </c>
      <c r="BH88" s="20" t="s">
        <v>467</v>
      </c>
      <c r="BI88" s="1"/>
    </row>
    <row r="89" spans="3:61" s="6" customFormat="1" ht="14.25" customHeight="1" x14ac:dyDescent="0.2">
      <c r="C89" s="50"/>
      <c r="D89" s="51"/>
      <c r="E89" s="51"/>
      <c r="F89" s="51"/>
      <c r="G89" s="52"/>
      <c r="H89" s="27"/>
      <c r="I89" s="53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5"/>
      <c r="AB89" s="56"/>
      <c r="AC89" s="56"/>
      <c r="AD89" s="56"/>
      <c r="AE89" s="57"/>
      <c r="AF89" s="30"/>
      <c r="AG89" s="58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60"/>
      <c r="BF89" s="1">
        <v>8</v>
      </c>
      <c r="BG89" s="1" t="s">
        <v>269</v>
      </c>
      <c r="BH89" s="20" t="s">
        <v>159</v>
      </c>
      <c r="BI89" s="1"/>
    </row>
    <row r="90" spans="3:61" s="6" customFormat="1" ht="14.25" customHeight="1" x14ac:dyDescent="0.2">
      <c r="C90" s="50"/>
      <c r="D90" s="51"/>
      <c r="E90" s="51"/>
      <c r="F90" s="51"/>
      <c r="G90" s="52"/>
      <c r="H90" s="27"/>
      <c r="I90" s="53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5"/>
      <c r="AB90" s="56"/>
      <c r="AC90" s="56"/>
      <c r="AD90" s="56"/>
      <c r="AE90" s="57"/>
      <c r="AF90" s="30"/>
      <c r="AG90" s="58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60"/>
      <c r="BF90" s="1">
        <v>9</v>
      </c>
      <c r="BG90" s="1" t="s">
        <v>322</v>
      </c>
      <c r="BH90" s="20" t="s">
        <v>169</v>
      </c>
      <c r="BI90" s="1"/>
    </row>
    <row r="91" spans="3:61" s="6" customFormat="1" ht="14.25" customHeight="1" x14ac:dyDescent="0.2">
      <c r="C91" s="50"/>
      <c r="D91" s="51"/>
      <c r="E91" s="51"/>
      <c r="F91" s="51"/>
      <c r="G91" s="52"/>
      <c r="H91" s="27"/>
      <c r="I91" s="53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5"/>
      <c r="AB91" s="56"/>
      <c r="AC91" s="56"/>
      <c r="AD91" s="56"/>
      <c r="AE91" s="57"/>
      <c r="AF91" s="30"/>
      <c r="AG91" s="58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60"/>
      <c r="BF91" s="1">
        <v>7</v>
      </c>
      <c r="BG91" s="1" t="s">
        <v>254</v>
      </c>
      <c r="BH91" s="20" t="s">
        <v>141</v>
      </c>
      <c r="BI91" s="1"/>
    </row>
    <row r="92" spans="3:61" s="6" customFormat="1" ht="14.25" customHeight="1" x14ac:dyDescent="0.2">
      <c r="C92" s="50"/>
      <c r="D92" s="51"/>
      <c r="E92" s="51"/>
      <c r="F92" s="51"/>
      <c r="G92" s="52"/>
      <c r="H92" s="27"/>
      <c r="I92" s="53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5"/>
      <c r="AB92" s="56"/>
      <c r="AC92" s="56"/>
      <c r="AD92" s="56"/>
      <c r="AE92" s="57"/>
      <c r="AF92" s="30"/>
      <c r="AG92" s="58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60"/>
      <c r="BF92" s="1">
        <v>7</v>
      </c>
      <c r="BG92" s="1" t="s">
        <v>231</v>
      </c>
      <c r="BH92" s="20" t="s">
        <v>428</v>
      </c>
      <c r="BI92" s="1"/>
    </row>
    <row r="93" spans="3:61" s="6" customFormat="1" ht="14.25" customHeight="1" x14ac:dyDescent="0.2">
      <c r="C93" s="50"/>
      <c r="D93" s="51"/>
      <c r="E93" s="51"/>
      <c r="F93" s="51"/>
      <c r="G93" s="52"/>
      <c r="H93" s="27"/>
      <c r="I93" s="53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5"/>
      <c r="AB93" s="56"/>
      <c r="AC93" s="56"/>
      <c r="AD93" s="56"/>
      <c r="AE93" s="57"/>
      <c r="AF93" s="30"/>
      <c r="AG93" s="58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60"/>
      <c r="BF93" s="1">
        <v>10</v>
      </c>
      <c r="BG93" s="1" t="s">
        <v>173</v>
      </c>
      <c r="BH93" s="20" t="s">
        <v>179</v>
      </c>
      <c r="BI93" s="1"/>
    </row>
    <row r="94" spans="3:61" s="6" customFormat="1" ht="14.25" customHeight="1" x14ac:dyDescent="0.2">
      <c r="C94" s="50"/>
      <c r="D94" s="51"/>
      <c r="E94" s="51"/>
      <c r="F94" s="51"/>
      <c r="G94" s="52"/>
      <c r="H94" s="27"/>
      <c r="I94" s="53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5"/>
      <c r="AB94" s="56"/>
      <c r="AC94" s="56"/>
      <c r="AD94" s="56"/>
      <c r="AE94" s="57"/>
      <c r="AF94" s="30"/>
      <c r="AG94" s="58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60"/>
      <c r="BF94" s="24">
        <v>3</v>
      </c>
      <c r="BG94" s="24" t="s">
        <v>58</v>
      </c>
      <c r="BH94" s="26" t="s">
        <v>57</v>
      </c>
      <c r="BI94" s="1"/>
    </row>
    <row r="95" spans="3:61" s="6" customFormat="1" ht="14.25" customHeight="1" x14ac:dyDescent="0.2">
      <c r="C95" s="50"/>
      <c r="D95" s="51"/>
      <c r="E95" s="51"/>
      <c r="F95" s="51"/>
      <c r="G95" s="52"/>
      <c r="H95" s="27"/>
      <c r="I95" s="53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5"/>
      <c r="AB95" s="56"/>
      <c r="AC95" s="56"/>
      <c r="AD95" s="56"/>
      <c r="AE95" s="57"/>
      <c r="AF95" s="30"/>
      <c r="AG95" s="58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60"/>
      <c r="BF95" s="6">
        <v>6</v>
      </c>
      <c r="BG95" s="6" t="s">
        <v>119</v>
      </c>
      <c r="BH95" s="19" t="s">
        <v>421</v>
      </c>
      <c r="BI95" s="1"/>
    </row>
    <row r="96" spans="3:61" s="6" customFormat="1" ht="14.25" customHeight="1" x14ac:dyDescent="0.2">
      <c r="C96" s="50"/>
      <c r="D96" s="51"/>
      <c r="E96" s="51"/>
      <c r="F96" s="51"/>
      <c r="G96" s="52"/>
      <c r="H96" s="27"/>
      <c r="I96" s="53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5"/>
      <c r="AB96" s="56"/>
      <c r="AC96" s="56"/>
      <c r="AD96" s="56"/>
      <c r="AE96" s="57"/>
      <c r="AF96" s="30"/>
      <c r="AG96" s="58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60"/>
      <c r="BF96" s="1">
        <v>13</v>
      </c>
      <c r="BG96" s="1" t="s">
        <v>192</v>
      </c>
      <c r="BH96" s="20" t="s">
        <v>191</v>
      </c>
      <c r="BI96" s="1"/>
    </row>
    <row r="97" spans="3:61" s="6" customFormat="1" ht="14.25" customHeight="1" x14ac:dyDescent="0.2">
      <c r="C97" s="50"/>
      <c r="D97" s="51"/>
      <c r="E97" s="51"/>
      <c r="F97" s="51"/>
      <c r="G97" s="52"/>
      <c r="H97" s="27"/>
      <c r="I97" s="53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5"/>
      <c r="AB97" s="56"/>
      <c r="AC97" s="56"/>
      <c r="AD97" s="56"/>
      <c r="AE97" s="57"/>
      <c r="AF97" s="30"/>
      <c r="AG97" s="58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60"/>
      <c r="BF97" s="1">
        <v>8</v>
      </c>
      <c r="BG97" s="1" t="s">
        <v>274</v>
      </c>
      <c r="BH97" s="20" t="s">
        <v>147</v>
      </c>
      <c r="BI97" s="1"/>
    </row>
    <row r="98" spans="3:61" s="6" customFormat="1" ht="14.25" customHeight="1" x14ac:dyDescent="0.2">
      <c r="C98" s="50"/>
      <c r="D98" s="51"/>
      <c r="E98" s="51"/>
      <c r="F98" s="51"/>
      <c r="G98" s="52"/>
      <c r="H98" s="27"/>
      <c r="I98" s="53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5"/>
      <c r="AB98" s="56"/>
      <c r="AC98" s="56"/>
      <c r="AD98" s="56"/>
      <c r="AE98" s="57"/>
      <c r="AF98" s="30"/>
      <c r="AG98" s="58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60"/>
      <c r="BF98" s="1"/>
      <c r="BG98" s="1"/>
      <c r="BH98" t="s">
        <v>196</v>
      </c>
      <c r="BI98" s="1"/>
    </row>
    <row r="99" spans="3:61" s="6" customFormat="1" ht="14.25" customHeight="1" x14ac:dyDescent="0.2">
      <c r="C99" s="50"/>
      <c r="D99" s="51"/>
      <c r="E99" s="51"/>
      <c r="F99" s="51"/>
      <c r="G99" s="52"/>
      <c r="H99" s="27"/>
      <c r="I99" s="53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5"/>
      <c r="AB99" s="56"/>
      <c r="AC99" s="56"/>
      <c r="AD99" s="56"/>
      <c r="AE99" s="57"/>
      <c r="AF99" s="30"/>
      <c r="AG99" s="58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60"/>
      <c r="BF99" s="6">
        <v>5</v>
      </c>
      <c r="BG99" s="6" t="s">
        <v>13</v>
      </c>
      <c r="BH99" s="19" t="s">
        <v>111</v>
      </c>
      <c r="BI99" s="1"/>
    </row>
    <row r="100" spans="3:61" s="6" customFormat="1" ht="14.25" customHeight="1" x14ac:dyDescent="0.2">
      <c r="C100" s="50"/>
      <c r="D100" s="51"/>
      <c r="E100" s="51"/>
      <c r="F100" s="51"/>
      <c r="G100" s="52"/>
      <c r="H100" s="27"/>
      <c r="I100" s="53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5"/>
      <c r="AB100" s="56"/>
      <c r="AC100" s="56"/>
      <c r="AD100" s="56"/>
      <c r="AE100" s="57"/>
      <c r="AF100" s="30"/>
      <c r="AG100" s="58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60"/>
      <c r="BF100" s="6">
        <v>5</v>
      </c>
      <c r="BG100" s="6" t="s">
        <v>101</v>
      </c>
      <c r="BH100" s="19" t="s">
        <v>110</v>
      </c>
      <c r="BI100" s="1"/>
    </row>
    <row r="101" spans="3:61" s="6" customFormat="1" ht="14.25" customHeight="1" x14ac:dyDescent="0.2">
      <c r="C101" s="50"/>
      <c r="D101" s="51"/>
      <c r="E101" s="51"/>
      <c r="F101" s="51"/>
      <c r="G101" s="52"/>
      <c r="H101" s="27"/>
      <c r="I101" s="53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5"/>
      <c r="AB101" s="56"/>
      <c r="AC101" s="56"/>
      <c r="AD101" s="56"/>
      <c r="AE101" s="57"/>
      <c r="AF101" s="30"/>
      <c r="AG101" s="58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60"/>
      <c r="BF101" s="1">
        <v>7</v>
      </c>
      <c r="BG101" s="1" t="s">
        <v>255</v>
      </c>
      <c r="BH101" s="20" t="s">
        <v>139</v>
      </c>
      <c r="BI101" s="1"/>
    </row>
    <row r="102" spans="3:61" s="6" customFormat="1" ht="14.25" customHeight="1" x14ac:dyDescent="0.2">
      <c r="C102" s="50"/>
      <c r="D102" s="51"/>
      <c r="E102" s="51"/>
      <c r="F102" s="51"/>
      <c r="G102" s="52"/>
      <c r="H102" s="27"/>
      <c r="I102" s="53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5"/>
      <c r="AB102" s="56"/>
      <c r="AC102" s="56"/>
      <c r="AD102" s="56"/>
      <c r="AE102" s="57"/>
      <c r="AF102" s="30"/>
      <c r="AG102" s="58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60"/>
      <c r="BF102" s="1">
        <v>9</v>
      </c>
      <c r="BG102" s="1" t="s">
        <v>335</v>
      </c>
      <c r="BH102" s="20" t="s">
        <v>165</v>
      </c>
      <c r="BI102" s="1"/>
    </row>
    <row r="103" spans="3:61" s="6" customFormat="1" ht="14.25" customHeight="1" x14ac:dyDescent="0.2">
      <c r="C103" s="50"/>
      <c r="D103" s="51"/>
      <c r="E103" s="51"/>
      <c r="F103" s="51"/>
      <c r="G103" s="52"/>
      <c r="H103" s="27"/>
      <c r="I103" s="53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5"/>
      <c r="AB103" s="56"/>
      <c r="AC103" s="56"/>
      <c r="AD103" s="56"/>
      <c r="AE103" s="57"/>
      <c r="AF103" s="30"/>
      <c r="AG103" s="58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60"/>
      <c r="BF103" s="1">
        <v>13</v>
      </c>
      <c r="BG103" s="1" t="s">
        <v>193</v>
      </c>
      <c r="BH103" s="20" t="s">
        <v>488</v>
      </c>
      <c r="BI103" s="1"/>
    </row>
    <row r="104" spans="3:61" s="6" customFormat="1" ht="14.25" customHeight="1" x14ac:dyDescent="0.2">
      <c r="C104" s="50"/>
      <c r="D104" s="51"/>
      <c r="E104" s="51"/>
      <c r="F104" s="51"/>
      <c r="G104" s="52"/>
      <c r="H104" s="27"/>
      <c r="I104" s="53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5"/>
      <c r="AB104" s="56"/>
      <c r="AC104" s="56"/>
      <c r="AD104" s="56"/>
      <c r="AE104" s="57"/>
      <c r="AF104" s="30"/>
      <c r="AG104" s="58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60"/>
      <c r="BF104" s="1">
        <v>8</v>
      </c>
      <c r="BG104" s="1" t="s">
        <v>295</v>
      </c>
      <c r="BH104" s="20" t="s">
        <v>155</v>
      </c>
      <c r="BI104" s="1"/>
    </row>
    <row r="105" spans="3:61" s="6" customFormat="1" ht="14.25" customHeight="1" x14ac:dyDescent="0.2">
      <c r="C105" s="50"/>
      <c r="D105" s="51"/>
      <c r="E105" s="51"/>
      <c r="F105" s="51"/>
      <c r="G105" s="52"/>
      <c r="H105" s="27"/>
      <c r="I105" s="53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5"/>
      <c r="AB105" s="56"/>
      <c r="AC105" s="56"/>
      <c r="AD105" s="56"/>
      <c r="AE105" s="57"/>
      <c r="AF105" s="30"/>
      <c r="AG105" s="58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60"/>
      <c r="BF105" s="1">
        <v>9</v>
      </c>
      <c r="BG105" s="1" t="s">
        <v>276</v>
      </c>
      <c r="BH105" s="20" t="s">
        <v>170</v>
      </c>
      <c r="BI105" s="1"/>
    </row>
    <row r="106" spans="3:61" s="6" customFormat="1" ht="14.25" customHeight="1" x14ac:dyDescent="0.2">
      <c r="C106" s="50"/>
      <c r="D106" s="51"/>
      <c r="E106" s="51"/>
      <c r="F106" s="51"/>
      <c r="G106" s="52"/>
      <c r="H106" s="27"/>
      <c r="I106" s="53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5"/>
      <c r="AB106" s="56"/>
      <c r="AC106" s="56"/>
      <c r="AD106" s="56"/>
      <c r="AE106" s="57"/>
      <c r="AF106" s="30"/>
      <c r="AG106" s="58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60"/>
      <c r="BF106" s="24">
        <v>3</v>
      </c>
      <c r="BG106" s="24" t="s">
        <v>63</v>
      </c>
      <c r="BH106" s="26" t="s">
        <v>62</v>
      </c>
      <c r="BI106" s="1"/>
    </row>
    <row r="107" spans="3:61" s="6" customFormat="1" ht="14.25" customHeight="1" x14ac:dyDescent="0.2">
      <c r="C107" s="50"/>
      <c r="D107" s="51"/>
      <c r="E107" s="51"/>
      <c r="F107" s="51"/>
      <c r="G107" s="52"/>
      <c r="H107" s="27"/>
      <c r="I107" s="53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5"/>
      <c r="AB107" s="56"/>
      <c r="AC107" s="56"/>
      <c r="AD107" s="56"/>
      <c r="AE107" s="57"/>
      <c r="AF107" s="30"/>
      <c r="AG107" s="58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60"/>
      <c r="BF107" s="1">
        <v>10</v>
      </c>
      <c r="BG107" s="1" t="s">
        <v>177</v>
      </c>
      <c r="BH107" s="20" t="s">
        <v>175</v>
      </c>
      <c r="BI107" s="1"/>
    </row>
    <row r="108" spans="3:61" s="6" customFormat="1" ht="14.25" customHeight="1" x14ac:dyDescent="0.2">
      <c r="C108" s="50"/>
      <c r="D108" s="51"/>
      <c r="E108" s="51"/>
      <c r="F108" s="51"/>
      <c r="G108" s="52"/>
      <c r="H108" s="27"/>
      <c r="I108" s="53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5"/>
      <c r="AB108" s="56"/>
      <c r="AC108" s="56"/>
      <c r="AD108" s="56"/>
      <c r="AE108" s="57"/>
      <c r="AF108" s="30"/>
      <c r="AG108" s="58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60"/>
      <c r="BF108" s="1">
        <v>10</v>
      </c>
      <c r="BG108" s="1" t="s">
        <v>178</v>
      </c>
      <c r="BH108" s="20" t="s">
        <v>176</v>
      </c>
      <c r="BI108" s="1"/>
    </row>
    <row r="109" spans="3:61" s="6" customFormat="1" ht="14.25" customHeight="1" x14ac:dyDescent="0.2">
      <c r="C109" s="50"/>
      <c r="D109" s="51"/>
      <c r="E109" s="51"/>
      <c r="F109" s="51"/>
      <c r="G109" s="52"/>
      <c r="H109" s="27"/>
      <c r="I109" s="53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5"/>
      <c r="AB109" s="56"/>
      <c r="AC109" s="56"/>
      <c r="AD109" s="56"/>
      <c r="AE109" s="57"/>
      <c r="AF109" s="30"/>
      <c r="AG109" s="58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60"/>
      <c r="BF109" s="1">
        <v>11</v>
      </c>
      <c r="BG109" s="1" t="s">
        <v>18</v>
      </c>
      <c r="BH109" s="20" t="s">
        <v>475</v>
      </c>
      <c r="BI109" s="1"/>
    </row>
    <row r="110" spans="3:61" s="6" customFormat="1" ht="14.25" customHeight="1" x14ac:dyDescent="0.2">
      <c r="C110" s="50"/>
      <c r="D110" s="51"/>
      <c r="E110" s="51"/>
      <c r="F110" s="51"/>
      <c r="G110" s="52"/>
      <c r="H110" s="27"/>
      <c r="I110" s="53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5"/>
      <c r="AB110" s="56"/>
      <c r="AC110" s="56"/>
      <c r="AD110" s="56"/>
      <c r="AE110" s="57"/>
      <c r="AF110" s="30"/>
      <c r="AG110" s="58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60"/>
      <c r="BF110" s="1">
        <v>10</v>
      </c>
      <c r="BG110" s="1" t="s">
        <v>172</v>
      </c>
      <c r="BH110" s="20" t="s">
        <v>171</v>
      </c>
      <c r="BI110" s="1"/>
    </row>
    <row r="111" spans="3:61" s="6" customFormat="1" ht="14.25" customHeight="1" x14ac:dyDescent="0.2">
      <c r="C111" s="50"/>
      <c r="D111" s="51"/>
      <c r="E111" s="51"/>
      <c r="F111" s="51"/>
      <c r="G111" s="52"/>
      <c r="H111" s="27"/>
      <c r="I111" s="53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5"/>
      <c r="AB111" s="56"/>
      <c r="AC111" s="56"/>
      <c r="AD111" s="56"/>
      <c r="AE111" s="57"/>
      <c r="AF111" s="30"/>
      <c r="AG111" s="58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60"/>
      <c r="BF111" s="1">
        <v>9</v>
      </c>
      <c r="BG111" s="1" t="s">
        <v>323</v>
      </c>
      <c r="BH111" s="20" t="s">
        <v>168</v>
      </c>
      <c r="BI111" s="1"/>
    </row>
    <row r="112" spans="3:61" s="6" customFormat="1" ht="14.25" customHeight="1" x14ac:dyDescent="0.2">
      <c r="C112" s="50"/>
      <c r="D112" s="51"/>
      <c r="E112" s="51"/>
      <c r="F112" s="51"/>
      <c r="G112" s="52"/>
      <c r="H112" s="27"/>
      <c r="I112" s="53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5"/>
      <c r="AB112" s="56"/>
      <c r="AC112" s="56"/>
      <c r="AD112" s="56"/>
      <c r="AE112" s="57"/>
      <c r="AF112" s="30"/>
      <c r="AG112" s="58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60"/>
      <c r="BF112" s="24">
        <v>1</v>
      </c>
      <c r="BG112" s="24" t="s">
        <v>40</v>
      </c>
      <c r="BH112" s="26" t="s">
        <v>41</v>
      </c>
      <c r="BI112" s="1"/>
    </row>
    <row r="113" spans="3:62" s="6" customFormat="1" ht="14.25" customHeight="1" x14ac:dyDescent="0.2">
      <c r="C113" s="50"/>
      <c r="D113" s="51"/>
      <c r="E113" s="51"/>
      <c r="F113" s="51"/>
      <c r="G113" s="52"/>
      <c r="H113" s="27"/>
      <c r="I113" s="53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5"/>
      <c r="AB113" s="56"/>
      <c r="AC113" s="56"/>
      <c r="AD113" s="56"/>
      <c r="AE113" s="57"/>
      <c r="AF113" s="30"/>
      <c r="AG113" s="58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60"/>
      <c r="BF113" s="1">
        <v>9</v>
      </c>
      <c r="BG113" s="1" t="s">
        <v>272</v>
      </c>
      <c r="BH113" s="20" t="s">
        <v>210</v>
      </c>
      <c r="BI113" s="1"/>
    </row>
    <row r="114" spans="3:62" s="6" customFormat="1" ht="14.25" customHeight="1" x14ac:dyDescent="0.2">
      <c r="C114" s="50"/>
      <c r="D114" s="51"/>
      <c r="E114" s="51"/>
      <c r="F114" s="51"/>
      <c r="G114" s="52"/>
      <c r="H114" s="27"/>
      <c r="I114" s="53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5"/>
      <c r="AB114" s="56"/>
      <c r="AC114" s="56"/>
      <c r="AD114" s="56"/>
      <c r="AE114" s="57"/>
      <c r="AF114" s="30"/>
      <c r="AG114" s="58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60"/>
      <c r="BF114" s="6">
        <v>6</v>
      </c>
      <c r="BG114" s="6" t="s">
        <v>120</v>
      </c>
      <c r="BH114" s="19" t="s">
        <v>116</v>
      </c>
      <c r="BI114" s="1"/>
    </row>
    <row r="115" spans="3:62" s="6" customFormat="1" ht="14.25" customHeight="1" x14ac:dyDescent="0.2">
      <c r="C115" s="50"/>
      <c r="D115" s="51"/>
      <c r="E115" s="51"/>
      <c r="F115" s="51"/>
      <c r="G115" s="52"/>
      <c r="H115" s="27"/>
      <c r="I115" s="53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5"/>
      <c r="AB115" s="56"/>
      <c r="AC115" s="56"/>
      <c r="AD115" s="56"/>
      <c r="AE115" s="57"/>
      <c r="AF115" s="30"/>
      <c r="AG115" s="58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60"/>
      <c r="AZ115" s="1"/>
      <c r="BC115" s="1"/>
      <c r="BD115" s="1"/>
      <c r="BE115" s="1"/>
      <c r="BF115" s="1">
        <v>11</v>
      </c>
      <c r="BG115" s="1" t="s">
        <v>187</v>
      </c>
      <c r="BH115" s="20" t="s">
        <v>212</v>
      </c>
      <c r="BI115" s="1"/>
    </row>
    <row r="116" spans="3:62" s="6" customFormat="1" ht="14.25" customHeight="1" x14ac:dyDescent="0.2">
      <c r="C116" s="50"/>
      <c r="D116" s="51"/>
      <c r="E116" s="51"/>
      <c r="F116" s="51"/>
      <c r="G116" s="52"/>
      <c r="H116" s="27"/>
      <c r="I116" s="53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5"/>
      <c r="AB116" s="56"/>
      <c r="AC116" s="56"/>
      <c r="AD116" s="56"/>
      <c r="AE116" s="57"/>
      <c r="AF116" s="30"/>
      <c r="AG116" s="58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60"/>
      <c r="AX116" s="1"/>
      <c r="AY116" s="1"/>
      <c r="AZ116" s="1"/>
      <c r="BC116" s="1"/>
      <c r="BD116" s="1"/>
      <c r="BE116" s="1"/>
      <c r="BF116" s="6">
        <v>5</v>
      </c>
      <c r="BG116" s="6" t="s">
        <v>94</v>
      </c>
      <c r="BH116" s="19" t="s">
        <v>98</v>
      </c>
      <c r="BI116" s="1"/>
      <c r="BJ116" s="1"/>
    </row>
    <row r="117" spans="3:62" ht="13.5" customHeight="1" x14ac:dyDescent="0.2">
      <c r="AW117" s="1"/>
      <c r="BA117" s="6"/>
      <c r="BB117" s="6"/>
      <c r="BF117" s="1">
        <v>11</v>
      </c>
      <c r="BG117" s="1" t="s">
        <v>185</v>
      </c>
      <c r="BH117" s="20" t="s">
        <v>476</v>
      </c>
    </row>
    <row r="118" spans="3:62" x14ac:dyDescent="0.2">
      <c r="BA118" s="6"/>
      <c r="BB118" s="6"/>
      <c r="BF118" s="1">
        <v>7</v>
      </c>
      <c r="BG118" s="1" t="s">
        <v>216</v>
      </c>
      <c r="BH118" s="20" t="s">
        <v>429</v>
      </c>
    </row>
    <row r="119" spans="3:62" ht="15" customHeight="1" x14ac:dyDescent="0.2">
      <c r="BA119" s="6"/>
      <c r="BB119" s="6"/>
      <c r="BF119" s="1">
        <v>8</v>
      </c>
      <c r="BG119" s="1" t="s">
        <v>296</v>
      </c>
      <c r="BH119" s="20" t="s">
        <v>445</v>
      </c>
    </row>
    <row r="120" spans="3:62" x14ac:dyDescent="0.2">
      <c r="BA120" s="6"/>
      <c r="BB120" s="6"/>
      <c r="BF120" s="1">
        <v>8</v>
      </c>
      <c r="BG120" s="1" t="s">
        <v>297</v>
      </c>
      <c r="BH120" s="20" t="s">
        <v>218</v>
      </c>
    </row>
    <row r="121" spans="3:62" x14ac:dyDescent="0.2">
      <c r="BA121" s="6"/>
      <c r="BB121" s="6"/>
      <c r="BF121" s="24">
        <v>1</v>
      </c>
      <c r="BG121" s="24" t="s">
        <v>46</v>
      </c>
      <c r="BH121" s="26" t="s">
        <v>43</v>
      </c>
    </row>
    <row r="122" spans="3:62" x14ac:dyDescent="0.2">
      <c r="BA122" s="6"/>
      <c r="BB122" s="6"/>
      <c r="BF122" s="24">
        <v>3</v>
      </c>
      <c r="BG122" s="24" t="s">
        <v>64</v>
      </c>
      <c r="BH122" s="26" t="s">
        <v>63</v>
      </c>
    </row>
    <row r="123" spans="3:62" x14ac:dyDescent="0.2">
      <c r="BA123" s="6"/>
      <c r="BB123" s="6"/>
      <c r="BF123" s="1">
        <v>13</v>
      </c>
      <c r="BG123" s="1" t="s">
        <v>260</v>
      </c>
      <c r="BH123" s="20" t="s">
        <v>201</v>
      </c>
    </row>
    <row r="124" spans="3:62" x14ac:dyDescent="0.2">
      <c r="BA124" s="6"/>
      <c r="BB124" s="6"/>
      <c r="BF124" s="24">
        <v>4</v>
      </c>
      <c r="BG124" s="24" t="s">
        <v>12</v>
      </c>
      <c r="BH124" s="26" t="s">
        <v>75</v>
      </c>
    </row>
    <row r="125" spans="3:62" x14ac:dyDescent="0.2">
      <c r="BA125" s="6"/>
      <c r="BB125" s="6"/>
      <c r="BF125" s="1">
        <v>13</v>
      </c>
      <c r="BG125" s="1" t="s">
        <v>194</v>
      </c>
      <c r="BH125" s="20" t="s">
        <v>200</v>
      </c>
    </row>
    <row r="126" spans="3:62" x14ac:dyDescent="0.2">
      <c r="BA126" s="6"/>
      <c r="BB126" s="6"/>
      <c r="BF126" s="24">
        <v>1</v>
      </c>
      <c r="BG126" s="24" t="s">
        <v>43</v>
      </c>
      <c r="BH126" s="26" t="s">
        <v>42</v>
      </c>
    </row>
    <row r="127" spans="3:62" x14ac:dyDescent="0.2">
      <c r="BH127" t="s">
        <v>221</v>
      </c>
    </row>
    <row r="128" spans="3:62" x14ac:dyDescent="0.2">
      <c r="BF128" s="6">
        <v>5</v>
      </c>
      <c r="BG128" s="6" t="s">
        <v>80</v>
      </c>
      <c r="BH128" s="19" t="s">
        <v>114</v>
      </c>
    </row>
    <row r="129" spans="58:60" x14ac:dyDescent="0.2">
      <c r="BF129" s="6">
        <v>5</v>
      </c>
      <c r="BG129" s="6" t="s">
        <v>111</v>
      </c>
      <c r="BH129" s="19" t="s">
        <v>416</v>
      </c>
    </row>
    <row r="130" spans="58:60" x14ac:dyDescent="0.2">
      <c r="BF130" s="6">
        <v>5</v>
      </c>
      <c r="BG130" s="6" t="s">
        <v>95</v>
      </c>
      <c r="BH130" s="19" t="s">
        <v>412</v>
      </c>
    </row>
    <row r="131" spans="58:60" x14ac:dyDescent="0.2">
      <c r="BF131" s="1">
        <v>13</v>
      </c>
      <c r="BG131" s="1" t="s">
        <v>195</v>
      </c>
      <c r="BH131" s="20" t="s">
        <v>225</v>
      </c>
    </row>
    <row r="132" spans="58:60" x14ac:dyDescent="0.2">
      <c r="BF132" s="6">
        <v>5</v>
      </c>
      <c r="BG132" s="6" t="s">
        <v>96</v>
      </c>
      <c r="BH132" s="19" t="s">
        <v>95</v>
      </c>
    </row>
    <row r="133" spans="58:60" x14ac:dyDescent="0.2">
      <c r="BF133" s="6">
        <v>6</v>
      </c>
      <c r="BG133" s="6" t="s">
        <v>131</v>
      </c>
      <c r="BH133" s="19" t="s">
        <v>222</v>
      </c>
    </row>
    <row r="134" spans="58:60" x14ac:dyDescent="0.2">
      <c r="BF134" s="1">
        <v>13</v>
      </c>
      <c r="BG134" s="1" t="s">
        <v>221</v>
      </c>
      <c r="BH134" s="20" t="s">
        <v>228</v>
      </c>
    </row>
    <row r="135" spans="58:60" x14ac:dyDescent="0.2">
      <c r="BF135" s="1">
        <v>13</v>
      </c>
      <c r="BG135" s="1" t="s">
        <v>375</v>
      </c>
      <c r="BH135" s="20" t="s">
        <v>230</v>
      </c>
    </row>
    <row r="136" spans="58:60" x14ac:dyDescent="0.2">
      <c r="BF136" s="24">
        <v>4</v>
      </c>
      <c r="BG136" s="24" t="s">
        <v>71</v>
      </c>
      <c r="BH136" s="26" t="s">
        <v>66</v>
      </c>
    </row>
    <row r="137" spans="58:60" x14ac:dyDescent="0.2">
      <c r="BF137" s="6">
        <v>5</v>
      </c>
      <c r="BG137" s="6" t="s">
        <v>90</v>
      </c>
      <c r="BH137" s="19" t="s">
        <v>79</v>
      </c>
    </row>
    <row r="138" spans="58:60" x14ac:dyDescent="0.2">
      <c r="BF138" s="1">
        <v>13</v>
      </c>
      <c r="BG138" s="1" t="s">
        <v>196</v>
      </c>
      <c r="BH138" s="20" t="s">
        <v>233</v>
      </c>
    </row>
    <row r="139" spans="58:60" x14ac:dyDescent="0.2">
      <c r="BF139" s="1">
        <v>13</v>
      </c>
      <c r="BG139" s="1" t="s">
        <v>324</v>
      </c>
      <c r="BH139" s="20" t="s">
        <v>235</v>
      </c>
    </row>
    <row r="140" spans="58:60" x14ac:dyDescent="0.2">
      <c r="BF140" s="1">
        <v>4</v>
      </c>
      <c r="BG140" s="1" t="s">
        <v>72</v>
      </c>
      <c r="BH140" s="20" t="s">
        <v>65</v>
      </c>
    </row>
    <row r="141" spans="58:60" x14ac:dyDescent="0.2">
      <c r="BF141" s="1">
        <v>10</v>
      </c>
      <c r="BG141" s="1" t="s">
        <v>282</v>
      </c>
      <c r="BH141" s="20" t="s">
        <v>464</v>
      </c>
    </row>
    <row r="142" spans="58:60" x14ac:dyDescent="0.2">
      <c r="BF142" s="1">
        <v>10</v>
      </c>
      <c r="BG142" s="1" t="s">
        <v>319</v>
      </c>
      <c r="BH142" s="20" t="s">
        <v>238</v>
      </c>
    </row>
    <row r="143" spans="58:60" x14ac:dyDescent="0.2">
      <c r="BF143" s="1">
        <v>12</v>
      </c>
      <c r="BG143" s="1" t="s">
        <v>346</v>
      </c>
      <c r="BH143" s="20" t="s">
        <v>240</v>
      </c>
    </row>
    <row r="144" spans="58:60" x14ac:dyDescent="0.2">
      <c r="BF144" s="1">
        <v>12</v>
      </c>
      <c r="BG144" s="1" t="s">
        <v>367</v>
      </c>
      <c r="BH144" s="20" t="s">
        <v>242</v>
      </c>
    </row>
    <row r="145" spans="58:60" x14ac:dyDescent="0.2">
      <c r="BF145" s="1">
        <v>8</v>
      </c>
      <c r="BG145" s="1" t="s">
        <v>279</v>
      </c>
      <c r="BH145" s="20" t="s">
        <v>243</v>
      </c>
    </row>
    <row r="146" spans="58:60" x14ac:dyDescent="0.2">
      <c r="BF146" s="1">
        <v>13</v>
      </c>
      <c r="BG146" s="1" t="s">
        <v>258</v>
      </c>
      <c r="BH146" s="20" t="s">
        <v>244</v>
      </c>
    </row>
    <row r="147" spans="58:60" x14ac:dyDescent="0.2">
      <c r="BF147" s="1">
        <v>10</v>
      </c>
      <c r="BG147" s="1" t="s">
        <v>348</v>
      </c>
      <c r="BH147" s="20" t="s">
        <v>246</v>
      </c>
    </row>
    <row r="148" spans="58:60" x14ac:dyDescent="0.2">
      <c r="BF148" s="6">
        <v>6</v>
      </c>
      <c r="BG148" s="6" t="s">
        <v>121</v>
      </c>
      <c r="BH148" s="19" t="s">
        <v>209</v>
      </c>
    </row>
    <row r="149" spans="58:60" x14ac:dyDescent="0.2">
      <c r="BF149" s="1">
        <v>13</v>
      </c>
      <c r="BG149" s="1" t="s">
        <v>294</v>
      </c>
      <c r="BH149" s="20" t="s">
        <v>247</v>
      </c>
    </row>
    <row r="150" spans="58:60" x14ac:dyDescent="0.2">
      <c r="BF150" s="1">
        <v>9</v>
      </c>
      <c r="BG150" s="1" t="s">
        <v>325</v>
      </c>
      <c r="BH150" s="20" t="s">
        <v>249</v>
      </c>
    </row>
    <row r="151" spans="58:60" x14ac:dyDescent="0.2">
      <c r="BF151" s="1">
        <v>8</v>
      </c>
      <c r="BG151" s="1" t="s">
        <v>271</v>
      </c>
      <c r="BH151" s="20" t="s">
        <v>251</v>
      </c>
    </row>
    <row r="152" spans="58:60" x14ac:dyDescent="0.2">
      <c r="BF152" s="1">
        <v>7</v>
      </c>
      <c r="BG152" s="1" t="s">
        <v>232</v>
      </c>
      <c r="BH152" s="20" t="s">
        <v>430</v>
      </c>
    </row>
    <row r="153" spans="58:60" x14ac:dyDescent="0.2">
      <c r="BF153" s="6">
        <v>5</v>
      </c>
      <c r="BG153" s="6" t="s">
        <v>85</v>
      </c>
      <c r="BH153" s="19" t="s">
        <v>99</v>
      </c>
    </row>
    <row r="154" spans="58:60" x14ac:dyDescent="0.2">
      <c r="BF154" s="1">
        <v>7</v>
      </c>
      <c r="BG154" s="1" t="s">
        <v>245</v>
      </c>
      <c r="BH154" s="20" t="s">
        <v>250</v>
      </c>
    </row>
    <row r="155" spans="58:60" x14ac:dyDescent="0.2">
      <c r="BF155" s="6">
        <v>6</v>
      </c>
      <c r="BG155" s="6" t="s">
        <v>213</v>
      </c>
      <c r="BH155" s="19" t="s">
        <v>220</v>
      </c>
    </row>
    <row r="156" spans="58:60" x14ac:dyDescent="0.2">
      <c r="BF156" s="6">
        <v>5</v>
      </c>
      <c r="BG156" s="6" t="s">
        <v>104</v>
      </c>
      <c r="BH156" s="19" t="s">
        <v>413</v>
      </c>
    </row>
    <row r="157" spans="58:60" x14ac:dyDescent="0.2">
      <c r="BF157" s="1">
        <v>10</v>
      </c>
      <c r="BG157" s="1" t="s">
        <v>355</v>
      </c>
      <c r="BH157" s="20" t="s">
        <v>277</v>
      </c>
    </row>
    <row r="158" spans="58:60" x14ac:dyDescent="0.2">
      <c r="BF158" s="24">
        <v>13</v>
      </c>
      <c r="BG158" s="24" t="s">
        <v>288</v>
      </c>
      <c r="BH158" s="26" t="s">
        <v>256</v>
      </c>
    </row>
    <row r="159" spans="58:60" x14ac:dyDescent="0.2">
      <c r="BF159" s="24">
        <v>13</v>
      </c>
      <c r="BG159" s="24" t="s">
        <v>372</v>
      </c>
      <c r="BH159" s="26" t="s">
        <v>258</v>
      </c>
    </row>
    <row r="160" spans="58:60" x14ac:dyDescent="0.2">
      <c r="BF160" s="24">
        <v>13</v>
      </c>
      <c r="BG160" s="24" t="s">
        <v>197</v>
      </c>
      <c r="BH160" s="26" t="s">
        <v>260</v>
      </c>
    </row>
    <row r="161" spans="58:60" x14ac:dyDescent="0.2">
      <c r="BF161" s="1">
        <v>6</v>
      </c>
      <c r="BG161" s="1" t="s">
        <v>136</v>
      </c>
      <c r="BH161" s="20" t="s">
        <v>133</v>
      </c>
    </row>
    <row r="162" spans="58:60" x14ac:dyDescent="0.2">
      <c r="BF162" s="1">
        <v>9</v>
      </c>
      <c r="BG162" s="1" t="s">
        <v>249</v>
      </c>
      <c r="BH162" s="20" t="s">
        <v>262</v>
      </c>
    </row>
    <row r="163" spans="58:60" x14ac:dyDescent="0.2">
      <c r="BF163" s="1">
        <v>7</v>
      </c>
      <c r="BG163" s="1" t="s">
        <v>140</v>
      </c>
      <c r="BH163" s="20" t="s">
        <v>433</v>
      </c>
    </row>
    <row r="164" spans="58:60" x14ac:dyDescent="0.2">
      <c r="BF164" s="1">
        <v>9</v>
      </c>
      <c r="BG164" s="1" t="s">
        <v>337</v>
      </c>
      <c r="BH164" s="20" t="s">
        <v>263</v>
      </c>
    </row>
    <row r="165" spans="58:60" x14ac:dyDescent="0.2">
      <c r="BF165" s="1">
        <v>8</v>
      </c>
      <c r="BG165" s="1" t="s">
        <v>147</v>
      </c>
      <c r="BH165" s="20" t="s">
        <v>438</v>
      </c>
    </row>
    <row r="166" spans="58:60" x14ac:dyDescent="0.2">
      <c r="BF166" s="6">
        <v>5</v>
      </c>
      <c r="BG166" s="6" t="s">
        <v>82</v>
      </c>
      <c r="BH166" s="19" t="s">
        <v>84</v>
      </c>
    </row>
    <row r="167" spans="58:60" x14ac:dyDescent="0.2">
      <c r="BF167" s="1">
        <v>8</v>
      </c>
      <c r="BG167" s="1" t="s">
        <v>281</v>
      </c>
      <c r="BH167" s="20" t="s">
        <v>441</v>
      </c>
    </row>
    <row r="168" spans="58:60" x14ac:dyDescent="0.2">
      <c r="BF168" s="1">
        <v>10</v>
      </c>
      <c r="BG168" s="1" t="s">
        <v>238</v>
      </c>
      <c r="BH168" s="20" t="s">
        <v>17</v>
      </c>
    </row>
    <row r="169" spans="58:60" x14ac:dyDescent="0.2">
      <c r="BF169" s="1">
        <v>10</v>
      </c>
      <c r="BG169" s="1" t="s">
        <v>179</v>
      </c>
      <c r="BH169" s="20" t="s">
        <v>270</v>
      </c>
    </row>
    <row r="170" spans="58:60" x14ac:dyDescent="0.2">
      <c r="BF170" s="1">
        <v>9</v>
      </c>
      <c r="BG170" s="1" t="s">
        <v>312</v>
      </c>
      <c r="BH170" s="20" t="s">
        <v>272</v>
      </c>
    </row>
    <row r="171" spans="58:60" x14ac:dyDescent="0.2">
      <c r="BF171" s="24">
        <v>4</v>
      </c>
      <c r="BG171" s="24" t="s">
        <v>67</v>
      </c>
      <c r="BH171" s="26" t="s">
        <v>77</v>
      </c>
    </row>
    <row r="172" spans="58:60" x14ac:dyDescent="0.2">
      <c r="BF172" s="1">
        <v>8</v>
      </c>
      <c r="BG172" s="1" t="s">
        <v>298</v>
      </c>
      <c r="BH172" s="20" t="s">
        <v>274</v>
      </c>
    </row>
    <row r="173" spans="58:60" x14ac:dyDescent="0.2">
      <c r="BF173" s="1">
        <v>10</v>
      </c>
      <c r="BG173" s="1" t="s">
        <v>339</v>
      </c>
      <c r="BH173" s="20" t="s">
        <v>276</v>
      </c>
    </row>
    <row r="174" spans="58:60" x14ac:dyDescent="0.2">
      <c r="BF174" s="6">
        <v>6</v>
      </c>
      <c r="BG174" s="6" t="s">
        <v>122</v>
      </c>
      <c r="BH174" s="19" t="s">
        <v>422</v>
      </c>
    </row>
    <row r="175" spans="58:60" x14ac:dyDescent="0.2">
      <c r="BF175" s="24">
        <v>13</v>
      </c>
      <c r="BG175" s="24" t="s">
        <v>198</v>
      </c>
      <c r="BH175" s="26" t="s">
        <v>280</v>
      </c>
    </row>
    <row r="176" spans="58:60" x14ac:dyDescent="0.2">
      <c r="BF176" s="1">
        <v>10</v>
      </c>
      <c r="BG176" s="1" t="s">
        <v>311</v>
      </c>
      <c r="BH176" s="20" t="s">
        <v>466</v>
      </c>
    </row>
    <row r="177" spans="58:60" x14ac:dyDescent="0.2">
      <c r="BF177" s="24">
        <v>13</v>
      </c>
      <c r="BG177" s="24" t="s">
        <v>313</v>
      </c>
      <c r="BH177" s="26" t="s">
        <v>489</v>
      </c>
    </row>
    <row r="178" spans="58:60" x14ac:dyDescent="0.2">
      <c r="BF178" s="6">
        <v>6</v>
      </c>
      <c r="BG178" s="6" t="s">
        <v>123</v>
      </c>
      <c r="BH178" s="19" t="s">
        <v>123</v>
      </c>
    </row>
    <row r="179" spans="58:60" x14ac:dyDescent="0.2">
      <c r="BF179" s="6">
        <v>6</v>
      </c>
      <c r="BG179" s="6" t="s">
        <v>214</v>
      </c>
      <c r="BH179" s="19" t="s">
        <v>426</v>
      </c>
    </row>
    <row r="180" spans="58:60" x14ac:dyDescent="0.2">
      <c r="BF180" s="24">
        <v>2</v>
      </c>
      <c r="BG180" s="24" t="s">
        <v>55</v>
      </c>
      <c r="BH180" s="26" t="s">
        <v>403</v>
      </c>
    </row>
    <row r="181" spans="58:60" x14ac:dyDescent="0.2">
      <c r="BF181" s="1">
        <v>13</v>
      </c>
      <c r="BG181" s="1" t="s">
        <v>280</v>
      </c>
      <c r="BH181" s="20" t="s">
        <v>486</v>
      </c>
    </row>
    <row r="182" spans="58:60" x14ac:dyDescent="0.2">
      <c r="BF182" s="1">
        <v>10</v>
      </c>
      <c r="BG182" s="1" t="s">
        <v>350</v>
      </c>
      <c r="BH182" s="20" t="s">
        <v>289</v>
      </c>
    </row>
    <row r="183" spans="58:60" x14ac:dyDescent="0.2">
      <c r="BF183" s="1">
        <v>7</v>
      </c>
      <c r="BG183" s="1" t="s">
        <v>257</v>
      </c>
      <c r="BH183" s="20" t="s">
        <v>14</v>
      </c>
    </row>
    <row r="184" spans="58:60" x14ac:dyDescent="0.2">
      <c r="BF184" s="1">
        <v>10</v>
      </c>
      <c r="BG184" s="1" t="s">
        <v>180</v>
      </c>
      <c r="BH184" s="20" t="s">
        <v>472</v>
      </c>
    </row>
    <row r="185" spans="58:60" x14ac:dyDescent="0.2">
      <c r="BF185" s="24">
        <v>2</v>
      </c>
      <c r="BG185" s="24" t="s">
        <v>50</v>
      </c>
      <c r="BH185" s="26" t="s">
        <v>53</v>
      </c>
    </row>
    <row r="186" spans="58:60" x14ac:dyDescent="0.2">
      <c r="BF186" s="1">
        <v>9</v>
      </c>
      <c r="BG186" s="1" t="s">
        <v>327</v>
      </c>
      <c r="BH186" s="20" t="s">
        <v>292</v>
      </c>
    </row>
    <row r="187" spans="58:60" x14ac:dyDescent="0.2">
      <c r="BF187" s="1">
        <v>13</v>
      </c>
      <c r="BG187" s="1" t="s">
        <v>256</v>
      </c>
      <c r="BH187" s="20" t="s">
        <v>294</v>
      </c>
    </row>
    <row r="188" spans="58:60" x14ac:dyDescent="0.2">
      <c r="BF188" s="1">
        <v>7</v>
      </c>
      <c r="BG188" s="1" t="s">
        <v>234</v>
      </c>
      <c r="BH188" s="20" t="s">
        <v>229</v>
      </c>
    </row>
    <row r="189" spans="58:60" x14ac:dyDescent="0.2">
      <c r="BF189" s="6">
        <v>4</v>
      </c>
      <c r="BG189" s="6" t="s">
        <v>76</v>
      </c>
      <c r="BH189" s="19" t="s">
        <v>72</v>
      </c>
    </row>
    <row r="190" spans="58:60" x14ac:dyDescent="0.2">
      <c r="BF190" s="1">
        <v>8</v>
      </c>
      <c r="BG190" s="1" t="s">
        <v>149</v>
      </c>
      <c r="BH190" s="20" t="s">
        <v>442</v>
      </c>
    </row>
    <row r="191" spans="58:60" x14ac:dyDescent="0.2">
      <c r="BF191" s="1">
        <v>8</v>
      </c>
      <c r="BG191" s="1" t="s">
        <v>283</v>
      </c>
      <c r="BH191" s="20" t="s">
        <v>299</v>
      </c>
    </row>
    <row r="192" spans="58:60" x14ac:dyDescent="0.2">
      <c r="BF192" s="1">
        <v>6</v>
      </c>
      <c r="BG192" s="1" t="s">
        <v>137</v>
      </c>
      <c r="BH192" s="20" t="s">
        <v>214</v>
      </c>
    </row>
    <row r="193" spans="58:60" x14ac:dyDescent="0.2">
      <c r="BF193" s="1">
        <v>13</v>
      </c>
      <c r="BG193" s="1" t="s">
        <v>189</v>
      </c>
      <c r="BH193" s="20" t="s">
        <v>301</v>
      </c>
    </row>
    <row r="194" spans="58:60" x14ac:dyDescent="0.2">
      <c r="BF194" s="6">
        <v>6</v>
      </c>
      <c r="BG194" s="6" t="s">
        <v>132</v>
      </c>
      <c r="BH194" s="19" t="s">
        <v>219</v>
      </c>
    </row>
    <row r="195" spans="58:60" x14ac:dyDescent="0.2">
      <c r="BF195" s="1">
        <v>8</v>
      </c>
      <c r="BG195" s="1" t="s">
        <v>150</v>
      </c>
      <c r="BH195" s="20" t="s">
        <v>298</v>
      </c>
    </row>
    <row r="196" spans="58:60" x14ac:dyDescent="0.2">
      <c r="BF196" s="1">
        <v>8</v>
      </c>
      <c r="BG196" s="1" t="s">
        <v>156</v>
      </c>
      <c r="BH196" s="20" t="s">
        <v>286</v>
      </c>
    </row>
    <row r="197" spans="58:60" x14ac:dyDescent="0.2">
      <c r="BF197" s="6">
        <v>5</v>
      </c>
      <c r="BG197" s="6" t="s">
        <v>97</v>
      </c>
      <c r="BH197" s="19" t="s">
        <v>97</v>
      </c>
    </row>
    <row r="198" spans="58:60" x14ac:dyDescent="0.2">
      <c r="BF198" s="1">
        <v>9</v>
      </c>
      <c r="BG198" s="1" t="s">
        <v>328</v>
      </c>
      <c r="BH198" s="20" t="s">
        <v>306</v>
      </c>
    </row>
    <row r="199" spans="58:60" x14ac:dyDescent="0.2">
      <c r="BF199" s="1">
        <v>8</v>
      </c>
      <c r="BG199" s="1" t="s">
        <v>310</v>
      </c>
      <c r="BH199" s="20" t="s">
        <v>449</v>
      </c>
    </row>
    <row r="200" spans="58:60" x14ac:dyDescent="0.2">
      <c r="BF200" s="24">
        <v>13</v>
      </c>
      <c r="BG200" s="24" t="s">
        <v>341</v>
      </c>
      <c r="BH200" s="26" t="s">
        <v>490</v>
      </c>
    </row>
    <row r="201" spans="58:60" x14ac:dyDescent="0.2">
      <c r="BF201" s="1">
        <v>11</v>
      </c>
      <c r="BG201" s="1" t="s">
        <v>364</v>
      </c>
      <c r="BH201" s="20" t="s">
        <v>478</v>
      </c>
    </row>
    <row r="202" spans="58:60" x14ac:dyDescent="0.2">
      <c r="BF202" s="6">
        <v>6</v>
      </c>
      <c r="BG202" s="6" t="s">
        <v>124</v>
      </c>
      <c r="BH202" s="19" t="s">
        <v>120</v>
      </c>
    </row>
    <row r="203" spans="58:60" x14ac:dyDescent="0.2">
      <c r="BF203" s="24">
        <v>2</v>
      </c>
      <c r="BG203" s="24" t="s">
        <v>53</v>
      </c>
      <c r="BH203" s="26" t="s">
        <v>402</v>
      </c>
    </row>
    <row r="204" spans="58:60" x14ac:dyDescent="0.2">
      <c r="BF204" s="6">
        <v>5</v>
      </c>
      <c r="BG204" s="6" t="s">
        <v>86</v>
      </c>
      <c r="BH204" s="19" t="s">
        <v>410</v>
      </c>
    </row>
    <row r="205" spans="58:60" x14ac:dyDescent="0.2">
      <c r="BF205" s="1">
        <v>10</v>
      </c>
      <c r="BG205" s="1" t="s">
        <v>181</v>
      </c>
      <c r="BH205" s="20" t="s">
        <v>311</v>
      </c>
    </row>
    <row r="206" spans="58:60" x14ac:dyDescent="0.2">
      <c r="BF206" s="6">
        <v>4</v>
      </c>
      <c r="BG206" s="6" t="s">
        <v>77</v>
      </c>
      <c r="BH206" s="19" t="s">
        <v>70</v>
      </c>
    </row>
    <row r="207" spans="58:60" x14ac:dyDescent="0.2">
      <c r="BH207" t="s">
        <v>313</v>
      </c>
    </row>
    <row r="208" spans="58:60" x14ac:dyDescent="0.2">
      <c r="BF208" s="1">
        <v>9</v>
      </c>
      <c r="BG208" s="1" t="s">
        <v>166</v>
      </c>
      <c r="BH208" s="20" t="s">
        <v>456</v>
      </c>
    </row>
    <row r="209" spans="58:60" x14ac:dyDescent="0.2">
      <c r="BF209" s="1">
        <v>4</v>
      </c>
      <c r="BG209" s="1" t="s">
        <v>73</v>
      </c>
      <c r="BH209" s="20" t="s">
        <v>69</v>
      </c>
    </row>
    <row r="210" spans="58:60" x14ac:dyDescent="0.2">
      <c r="BF210" s="1">
        <v>10</v>
      </c>
      <c r="BG210" s="1" t="s">
        <v>351</v>
      </c>
      <c r="BH210" s="20" t="s">
        <v>314</v>
      </c>
    </row>
    <row r="211" spans="58:60" x14ac:dyDescent="0.2">
      <c r="BF211" s="1">
        <v>13</v>
      </c>
      <c r="BG211" s="1" t="s">
        <v>338</v>
      </c>
      <c r="BH211" s="20" t="s">
        <v>315</v>
      </c>
    </row>
    <row r="212" spans="58:60" x14ac:dyDescent="0.2">
      <c r="BF212" s="1">
        <v>11</v>
      </c>
      <c r="BG212" s="1" t="s">
        <v>212</v>
      </c>
      <c r="BH212" s="20" t="s">
        <v>317</v>
      </c>
    </row>
    <row r="213" spans="58:60" x14ac:dyDescent="0.2">
      <c r="BF213" s="1">
        <v>6</v>
      </c>
      <c r="BG213" s="1" t="s">
        <v>219</v>
      </c>
      <c r="BH213" s="20" t="s">
        <v>135</v>
      </c>
    </row>
    <row r="214" spans="58:60" x14ac:dyDescent="0.2">
      <c r="BF214" s="1">
        <v>10</v>
      </c>
      <c r="BG214" s="1" t="s">
        <v>343</v>
      </c>
      <c r="BH214" s="20" t="s">
        <v>319</v>
      </c>
    </row>
    <row r="215" spans="58:60" x14ac:dyDescent="0.2">
      <c r="BF215" s="6">
        <v>5</v>
      </c>
      <c r="BG215" s="6" t="s">
        <v>105</v>
      </c>
      <c r="BH215" s="19" t="s">
        <v>91</v>
      </c>
    </row>
    <row r="216" spans="58:60" x14ac:dyDescent="0.2">
      <c r="BF216" s="6">
        <v>5</v>
      </c>
      <c r="BG216" s="6" t="s">
        <v>91</v>
      </c>
      <c r="BH216" s="19" t="s">
        <v>83</v>
      </c>
    </row>
    <row r="217" spans="58:60" x14ac:dyDescent="0.2">
      <c r="BF217" s="6">
        <v>6</v>
      </c>
      <c r="BG217" s="6" t="s">
        <v>217</v>
      </c>
      <c r="BH217" s="19" t="s">
        <v>224</v>
      </c>
    </row>
    <row r="218" spans="58:60" x14ac:dyDescent="0.2">
      <c r="BF218" s="1">
        <v>7</v>
      </c>
      <c r="BG218" s="1" t="s">
        <v>141</v>
      </c>
      <c r="BH218" s="20" t="s">
        <v>254</v>
      </c>
    </row>
    <row r="219" spans="58:60" x14ac:dyDescent="0.2">
      <c r="BF219" s="24">
        <v>13</v>
      </c>
      <c r="BG219" s="24" t="s">
        <v>331</v>
      </c>
      <c r="BH219" s="26" t="s">
        <v>321</v>
      </c>
    </row>
    <row r="220" spans="58:60" x14ac:dyDescent="0.2">
      <c r="BF220" s="1">
        <v>7</v>
      </c>
      <c r="BG220" s="1" t="s">
        <v>259</v>
      </c>
      <c r="BH220" s="20" t="s">
        <v>237</v>
      </c>
    </row>
    <row r="221" spans="58:60" x14ac:dyDescent="0.2">
      <c r="BF221" s="1">
        <v>7</v>
      </c>
      <c r="BG221" s="1" t="s">
        <v>229</v>
      </c>
      <c r="BH221" s="20" t="s">
        <v>261</v>
      </c>
    </row>
    <row r="222" spans="58:60" x14ac:dyDescent="0.2">
      <c r="BF222" s="1">
        <v>8</v>
      </c>
      <c r="BG222" s="1" t="s">
        <v>157</v>
      </c>
      <c r="BH222" s="20" t="s">
        <v>275</v>
      </c>
    </row>
    <row r="223" spans="58:60" x14ac:dyDescent="0.2">
      <c r="BF223" s="1">
        <v>7</v>
      </c>
      <c r="BG223" s="1" t="s">
        <v>143</v>
      </c>
      <c r="BH223" s="20" t="s">
        <v>245</v>
      </c>
    </row>
    <row r="224" spans="58:60" x14ac:dyDescent="0.2">
      <c r="BF224" s="1">
        <v>8</v>
      </c>
      <c r="BG224" s="1" t="s">
        <v>299</v>
      </c>
      <c r="BH224" s="20" t="s">
        <v>304</v>
      </c>
    </row>
    <row r="225" spans="58:60" x14ac:dyDescent="0.2">
      <c r="BH225" t="s">
        <v>494</v>
      </c>
    </row>
    <row r="226" spans="58:60" x14ac:dyDescent="0.2">
      <c r="BF226" s="24">
        <v>13</v>
      </c>
      <c r="BG226" s="24" t="s">
        <v>369</v>
      </c>
      <c r="BH226" s="26" t="s">
        <v>491</v>
      </c>
    </row>
    <row r="227" spans="58:60" x14ac:dyDescent="0.2">
      <c r="BF227" s="1">
        <v>6</v>
      </c>
      <c r="BG227" s="1" t="s">
        <v>220</v>
      </c>
      <c r="BH227" s="20" t="s">
        <v>136</v>
      </c>
    </row>
    <row r="228" spans="58:60" x14ac:dyDescent="0.2">
      <c r="BF228" s="1">
        <v>9</v>
      </c>
      <c r="BG228" s="1" t="s">
        <v>292</v>
      </c>
      <c r="BH228" s="20" t="s">
        <v>327</v>
      </c>
    </row>
    <row r="229" spans="58:60" x14ac:dyDescent="0.2">
      <c r="BF229" s="6">
        <v>5</v>
      </c>
      <c r="BG229" s="6" t="s">
        <v>92</v>
      </c>
      <c r="BH229" s="19" t="s">
        <v>80</v>
      </c>
    </row>
    <row r="230" spans="58:60" x14ac:dyDescent="0.2">
      <c r="BF230" s="6">
        <v>6</v>
      </c>
      <c r="BG230" s="6" t="s">
        <v>125</v>
      </c>
      <c r="BH230" s="19" t="s">
        <v>127</v>
      </c>
    </row>
    <row r="231" spans="58:60" x14ac:dyDescent="0.2">
      <c r="BF231" s="24">
        <v>1</v>
      </c>
      <c r="BG231" s="24" t="s">
        <v>47</v>
      </c>
      <c r="BH231" s="26" t="s">
        <v>46</v>
      </c>
    </row>
    <row r="232" spans="58:60" x14ac:dyDescent="0.2">
      <c r="BF232" s="6">
        <v>6</v>
      </c>
      <c r="BG232" s="6" t="s">
        <v>126</v>
      </c>
      <c r="BH232" s="19" t="s">
        <v>126</v>
      </c>
    </row>
    <row r="233" spans="58:60" x14ac:dyDescent="0.2">
      <c r="BF233" s="6">
        <v>6</v>
      </c>
      <c r="BG233" s="6" t="s">
        <v>133</v>
      </c>
      <c r="BH233" s="19" t="s">
        <v>137</v>
      </c>
    </row>
    <row r="234" spans="58:60" x14ac:dyDescent="0.2">
      <c r="BF234" s="1">
        <v>8</v>
      </c>
      <c r="BG234" s="1" t="s">
        <v>251</v>
      </c>
      <c r="BH234" s="20" t="s">
        <v>269</v>
      </c>
    </row>
    <row r="235" spans="58:60" x14ac:dyDescent="0.2">
      <c r="BF235" s="1">
        <v>13</v>
      </c>
      <c r="BG235" s="1" t="s">
        <v>230</v>
      </c>
      <c r="BH235" s="20" t="s">
        <v>331</v>
      </c>
    </row>
    <row r="236" spans="58:60" x14ac:dyDescent="0.2">
      <c r="BF236" s="1">
        <v>9</v>
      </c>
      <c r="BG236" s="1" t="s">
        <v>329</v>
      </c>
      <c r="BH236" s="20" t="s">
        <v>457</v>
      </c>
    </row>
    <row r="237" spans="58:60" x14ac:dyDescent="0.2">
      <c r="BF237" s="1">
        <v>6</v>
      </c>
      <c r="BG237" s="1" t="s">
        <v>222</v>
      </c>
      <c r="BH237" s="20" t="s">
        <v>213</v>
      </c>
    </row>
    <row r="238" spans="58:60" x14ac:dyDescent="0.2">
      <c r="BF238" s="1">
        <v>8</v>
      </c>
      <c r="BG238" s="1" t="s">
        <v>158</v>
      </c>
      <c r="BH238" s="20" t="s">
        <v>281</v>
      </c>
    </row>
    <row r="239" spans="58:60" x14ac:dyDescent="0.2">
      <c r="BF239" s="1">
        <v>13</v>
      </c>
      <c r="BG239" s="1" t="s">
        <v>371</v>
      </c>
      <c r="BH239" s="20" t="s">
        <v>334</v>
      </c>
    </row>
    <row r="240" spans="58:60" x14ac:dyDescent="0.2">
      <c r="BF240" s="24">
        <v>2</v>
      </c>
      <c r="BG240" s="24" t="s">
        <v>48</v>
      </c>
      <c r="BH240" s="26" t="s">
        <v>47</v>
      </c>
    </row>
    <row r="241" spans="58:60" x14ac:dyDescent="0.2">
      <c r="BF241" s="1">
        <v>13</v>
      </c>
      <c r="BG241" s="1" t="s">
        <v>368</v>
      </c>
      <c r="BH241" s="20" t="s">
        <v>336</v>
      </c>
    </row>
    <row r="242" spans="58:60" x14ac:dyDescent="0.2">
      <c r="BF242" s="24">
        <v>13</v>
      </c>
      <c r="BG242" s="24" t="s">
        <v>233</v>
      </c>
      <c r="BH242" s="26" t="s">
        <v>338</v>
      </c>
    </row>
    <row r="243" spans="58:60" x14ac:dyDescent="0.2">
      <c r="BF243" s="6">
        <v>5</v>
      </c>
      <c r="BG243" s="6" t="s">
        <v>112</v>
      </c>
      <c r="BH243" s="19" t="s">
        <v>417</v>
      </c>
    </row>
    <row r="244" spans="58:60" x14ac:dyDescent="0.2">
      <c r="BF244" s="1">
        <v>9</v>
      </c>
      <c r="BG244" s="1" t="s">
        <v>167</v>
      </c>
      <c r="BH244" s="20" t="s">
        <v>458</v>
      </c>
    </row>
    <row r="245" spans="58:60" x14ac:dyDescent="0.2">
      <c r="BF245" s="24">
        <v>13</v>
      </c>
      <c r="BG245" s="24" t="s">
        <v>228</v>
      </c>
      <c r="BH245" s="26" t="s">
        <v>340</v>
      </c>
    </row>
    <row r="246" spans="58:60" x14ac:dyDescent="0.2">
      <c r="BF246" s="1">
        <v>13</v>
      </c>
      <c r="BG246" s="1" t="s">
        <v>225</v>
      </c>
      <c r="BH246" s="20" t="s">
        <v>341</v>
      </c>
    </row>
    <row r="247" spans="58:60" x14ac:dyDescent="0.2">
      <c r="BF247" s="1">
        <v>10</v>
      </c>
      <c r="BG247" s="1" t="s">
        <v>358</v>
      </c>
      <c r="BH247" s="20" t="s">
        <v>342</v>
      </c>
    </row>
    <row r="248" spans="58:60" x14ac:dyDescent="0.2">
      <c r="BF248" s="1">
        <v>10</v>
      </c>
      <c r="BG248" s="1" t="s">
        <v>352</v>
      </c>
      <c r="BH248" s="20" t="s">
        <v>343</v>
      </c>
    </row>
    <row r="249" spans="58:60" x14ac:dyDescent="0.2">
      <c r="BF249" s="1">
        <v>10</v>
      </c>
      <c r="BG249" s="1" t="s">
        <v>347</v>
      </c>
      <c r="BH249" s="20" t="s">
        <v>344</v>
      </c>
    </row>
    <row r="250" spans="58:60" x14ac:dyDescent="0.2">
      <c r="BF250" s="1">
        <v>6</v>
      </c>
      <c r="BG250" s="1" t="s">
        <v>223</v>
      </c>
      <c r="BH250" s="20" t="s">
        <v>134</v>
      </c>
    </row>
    <row r="251" spans="58:60" x14ac:dyDescent="0.2">
      <c r="BF251" s="6">
        <v>4</v>
      </c>
      <c r="BG251" s="6" t="s">
        <v>78</v>
      </c>
      <c r="BH251" s="19" t="s">
        <v>74</v>
      </c>
    </row>
    <row r="252" spans="58:60" x14ac:dyDescent="0.2">
      <c r="BF252" s="1">
        <v>12</v>
      </c>
      <c r="BG252" s="1" t="s">
        <v>188</v>
      </c>
      <c r="BH252" s="20" t="s">
        <v>346</v>
      </c>
    </row>
    <row r="253" spans="58:60" x14ac:dyDescent="0.2">
      <c r="BF253" s="1">
        <v>10</v>
      </c>
      <c r="BG253" s="1" t="s">
        <v>174</v>
      </c>
      <c r="BH253" s="20" t="s">
        <v>468</v>
      </c>
    </row>
    <row r="254" spans="58:60" x14ac:dyDescent="0.2">
      <c r="BF254" s="1">
        <v>10</v>
      </c>
      <c r="BG254" s="1" t="s">
        <v>289</v>
      </c>
      <c r="BH254" s="20" t="s">
        <v>462</v>
      </c>
    </row>
    <row r="255" spans="58:60" x14ac:dyDescent="0.2">
      <c r="BF255" s="1">
        <v>10</v>
      </c>
      <c r="BG255" s="1" t="s">
        <v>353</v>
      </c>
      <c r="BH255" s="20" t="s">
        <v>349</v>
      </c>
    </row>
    <row r="256" spans="58:60" x14ac:dyDescent="0.2">
      <c r="BF256" s="6">
        <v>5</v>
      </c>
      <c r="BG256" s="6" t="s">
        <v>106</v>
      </c>
      <c r="BH256" s="19" t="s">
        <v>89</v>
      </c>
    </row>
    <row r="257" spans="58:60" x14ac:dyDescent="0.2">
      <c r="BF257" s="24">
        <v>1</v>
      </c>
      <c r="BG257" s="24" t="s">
        <v>41</v>
      </c>
      <c r="BH257" s="26" t="s">
        <v>40</v>
      </c>
    </row>
    <row r="258" spans="58:60" x14ac:dyDescent="0.2">
      <c r="BF258" s="1">
        <v>10</v>
      </c>
      <c r="BG258" s="1" t="s">
        <v>182</v>
      </c>
      <c r="BH258" s="20" t="s">
        <v>351</v>
      </c>
    </row>
    <row r="259" spans="58:60" x14ac:dyDescent="0.2">
      <c r="BF259" s="1">
        <v>10</v>
      </c>
      <c r="BG259" s="1" t="s">
        <v>290</v>
      </c>
      <c r="BH259" s="20" t="s">
        <v>469</v>
      </c>
    </row>
    <row r="260" spans="58:60" x14ac:dyDescent="0.2">
      <c r="BF260" s="1">
        <v>10</v>
      </c>
      <c r="BG260" s="1" t="s">
        <v>270</v>
      </c>
      <c r="BH260" s="20" t="s">
        <v>470</v>
      </c>
    </row>
    <row r="261" spans="58:60" x14ac:dyDescent="0.2">
      <c r="BF261" s="1">
        <v>10</v>
      </c>
      <c r="BG261" s="1" t="s">
        <v>175</v>
      </c>
      <c r="BH261" s="20" t="s">
        <v>355</v>
      </c>
    </row>
    <row r="262" spans="58:60" x14ac:dyDescent="0.2">
      <c r="BF262" s="1">
        <v>8</v>
      </c>
      <c r="BG262" s="1" t="s">
        <v>285</v>
      </c>
      <c r="BH262" s="20" t="s">
        <v>296</v>
      </c>
    </row>
    <row r="263" spans="58:60" x14ac:dyDescent="0.2">
      <c r="BF263" s="24">
        <v>13</v>
      </c>
      <c r="BG263" s="24" t="s">
        <v>199</v>
      </c>
      <c r="BH263" s="26" t="s">
        <v>357</v>
      </c>
    </row>
    <row r="264" spans="58:60" x14ac:dyDescent="0.2">
      <c r="BF264" s="1">
        <v>8</v>
      </c>
      <c r="BG264" s="1" t="s">
        <v>286</v>
      </c>
      <c r="BH264" s="20" t="s">
        <v>293</v>
      </c>
    </row>
    <row r="265" spans="58:60" x14ac:dyDescent="0.2">
      <c r="BF265" s="1">
        <v>8</v>
      </c>
      <c r="BG265" s="1" t="s">
        <v>159</v>
      </c>
      <c r="BH265" s="20" t="s">
        <v>450</v>
      </c>
    </row>
    <row r="266" spans="58:60" x14ac:dyDescent="0.2">
      <c r="BF266" s="6">
        <v>5</v>
      </c>
      <c r="BG266" s="6" t="s">
        <v>98</v>
      </c>
      <c r="BH266" s="19" t="s">
        <v>94</v>
      </c>
    </row>
    <row r="267" spans="58:60" x14ac:dyDescent="0.2">
      <c r="BF267" s="6">
        <v>5</v>
      </c>
      <c r="BG267" s="6" t="s">
        <v>87</v>
      </c>
      <c r="BH267" s="19" t="s">
        <v>411</v>
      </c>
    </row>
    <row r="268" spans="58:60" x14ac:dyDescent="0.2">
      <c r="BF268" s="1">
        <v>10</v>
      </c>
      <c r="BG268" s="1" t="s">
        <v>277</v>
      </c>
      <c r="BH268" s="20" t="s">
        <v>358</v>
      </c>
    </row>
    <row r="269" spans="58:60" x14ac:dyDescent="0.2">
      <c r="BF269" s="6">
        <v>6</v>
      </c>
      <c r="BG269" s="6" t="s">
        <v>127</v>
      </c>
      <c r="BH269" s="19" t="s">
        <v>124</v>
      </c>
    </row>
    <row r="270" spans="58:60" x14ac:dyDescent="0.2">
      <c r="BF270" s="24">
        <v>13</v>
      </c>
      <c r="BG270" s="24" t="s">
        <v>244</v>
      </c>
      <c r="BH270" s="26" t="s">
        <v>359</v>
      </c>
    </row>
    <row r="271" spans="58:60" x14ac:dyDescent="0.2">
      <c r="BF271" s="6">
        <v>5</v>
      </c>
      <c r="BG271" s="6" t="s">
        <v>113</v>
      </c>
      <c r="BH271" s="19" t="s">
        <v>102</v>
      </c>
    </row>
    <row r="272" spans="58:60" x14ac:dyDescent="0.2">
      <c r="BF272" s="1">
        <v>8</v>
      </c>
      <c r="BG272" s="1" t="s">
        <v>265</v>
      </c>
      <c r="BH272" s="20" t="s">
        <v>285</v>
      </c>
    </row>
    <row r="273" spans="58:60" x14ac:dyDescent="0.2">
      <c r="BF273" s="6">
        <v>6</v>
      </c>
      <c r="BG273" s="6" t="s">
        <v>128</v>
      </c>
      <c r="BH273" s="19" t="s">
        <v>115</v>
      </c>
    </row>
    <row r="274" spans="58:60" x14ac:dyDescent="0.2">
      <c r="BF274" s="1">
        <v>8</v>
      </c>
      <c r="BG274" s="1" t="s">
        <v>160</v>
      </c>
      <c r="BH274" s="20" t="s">
        <v>451</v>
      </c>
    </row>
    <row r="275" spans="58:60" x14ac:dyDescent="0.2">
      <c r="BF275" s="1">
        <v>7</v>
      </c>
      <c r="BG275" s="1" t="s">
        <v>236</v>
      </c>
      <c r="BH275" s="20" t="s">
        <v>236</v>
      </c>
    </row>
    <row r="276" spans="58:60" x14ac:dyDescent="0.2">
      <c r="BF276" s="24">
        <v>13</v>
      </c>
      <c r="BG276" s="24" t="s">
        <v>377</v>
      </c>
      <c r="BH276" s="26" t="s">
        <v>360</v>
      </c>
    </row>
    <row r="277" spans="58:60" x14ac:dyDescent="0.2">
      <c r="BF277" s="1">
        <v>10</v>
      </c>
      <c r="BG277" s="1" t="s">
        <v>246</v>
      </c>
      <c r="BH277" s="20" t="s">
        <v>318</v>
      </c>
    </row>
    <row r="278" spans="58:60" x14ac:dyDescent="0.2">
      <c r="BF278" s="24">
        <v>13</v>
      </c>
      <c r="BG278" s="24" t="s">
        <v>200</v>
      </c>
      <c r="BH278" s="26" t="s">
        <v>361</v>
      </c>
    </row>
    <row r="279" spans="58:60" x14ac:dyDescent="0.2">
      <c r="BF279" s="6">
        <v>6</v>
      </c>
      <c r="BG279" s="6" t="s">
        <v>130</v>
      </c>
      <c r="BH279" s="19" t="s">
        <v>122</v>
      </c>
    </row>
    <row r="280" spans="58:60" x14ac:dyDescent="0.2">
      <c r="BF280" s="6">
        <v>6</v>
      </c>
      <c r="BG280" s="6" t="s">
        <v>129</v>
      </c>
      <c r="BH280" s="19" t="s">
        <v>423</v>
      </c>
    </row>
    <row r="281" spans="58:60" x14ac:dyDescent="0.2">
      <c r="BF281" s="1">
        <v>7</v>
      </c>
      <c r="BG281" s="1" t="s">
        <v>248</v>
      </c>
      <c r="BH281" s="20" t="s">
        <v>255</v>
      </c>
    </row>
    <row r="282" spans="58:60" x14ac:dyDescent="0.2">
      <c r="BF282" s="6">
        <v>5</v>
      </c>
      <c r="BG282" s="6" t="s">
        <v>83</v>
      </c>
      <c r="BH282" s="19" t="s">
        <v>409</v>
      </c>
    </row>
    <row r="283" spans="58:60" x14ac:dyDescent="0.2">
      <c r="BF283" s="1">
        <v>10</v>
      </c>
      <c r="BG283" s="1" t="s">
        <v>345</v>
      </c>
      <c r="BH283" s="20" t="s">
        <v>465</v>
      </c>
    </row>
    <row r="284" spans="58:60" x14ac:dyDescent="0.2">
      <c r="BF284" s="1">
        <v>7</v>
      </c>
      <c r="BG284" s="1" t="s">
        <v>261</v>
      </c>
      <c r="BH284" s="20" t="s">
        <v>436</v>
      </c>
    </row>
    <row r="285" spans="58:60" x14ac:dyDescent="0.2">
      <c r="BF285" s="6">
        <v>5</v>
      </c>
      <c r="BG285" s="6" t="s">
        <v>79</v>
      </c>
      <c r="BH285" s="19" t="s">
        <v>408</v>
      </c>
    </row>
    <row r="286" spans="58:60" x14ac:dyDescent="0.2">
      <c r="BF286" s="1">
        <v>12</v>
      </c>
      <c r="BG286" s="1" t="s">
        <v>366</v>
      </c>
      <c r="BH286" s="20" t="s">
        <v>479</v>
      </c>
    </row>
    <row r="287" spans="58:60" x14ac:dyDescent="0.2">
      <c r="BF287" s="1">
        <v>10</v>
      </c>
      <c r="BG287" s="1" t="s">
        <v>183</v>
      </c>
      <c r="BH287" s="20" t="s">
        <v>473</v>
      </c>
    </row>
    <row r="288" spans="58:60" x14ac:dyDescent="0.2">
      <c r="BF288" s="1">
        <v>13</v>
      </c>
      <c r="BG288" s="1" t="s">
        <v>370</v>
      </c>
      <c r="BH288" s="20" t="s">
        <v>481</v>
      </c>
    </row>
    <row r="289" spans="58:60" x14ac:dyDescent="0.2">
      <c r="BF289" s="1">
        <v>7</v>
      </c>
      <c r="BG289" s="1" t="s">
        <v>237</v>
      </c>
      <c r="BH289" s="20" t="s">
        <v>227</v>
      </c>
    </row>
    <row r="290" spans="58:60" x14ac:dyDescent="0.2">
      <c r="BF290" s="1">
        <v>9</v>
      </c>
      <c r="BG290" s="1" t="s">
        <v>306</v>
      </c>
      <c r="BH290" s="20" t="s">
        <v>329</v>
      </c>
    </row>
    <row r="291" spans="58:60" x14ac:dyDescent="0.2">
      <c r="BF291" s="1">
        <v>7</v>
      </c>
      <c r="BG291" s="1" t="s">
        <v>239</v>
      </c>
      <c r="BH291" s="20" t="s">
        <v>231</v>
      </c>
    </row>
    <row r="292" spans="58:60" x14ac:dyDescent="0.2">
      <c r="BF292" s="24">
        <v>4</v>
      </c>
      <c r="BG292" s="24" t="s">
        <v>68</v>
      </c>
      <c r="BH292" s="26" t="s">
        <v>76</v>
      </c>
    </row>
    <row r="293" spans="58:60" x14ac:dyDescent="0.2">
      <c r="BF293" s="6">
        <v>5</v>
      </c>
      <c r="BG293" s="6" t="s">
        <v>102</v>
      </c>
      <c r="BH293" s="19" t="s">
        <v>108</v>
      </c>
    </row>
    <row r="294" spans="58:60" x14ac:dyDescent="0.2">
      <c r="BF294" s="1">
        <v>13</v>
      </c>
      <c r="BG294" s="1" t="s">
        <v>235</v>
      </c>
      <c r="BH294" s="20" t="s">
        <v>363</v>
      </c>
    </row>
    <row r="295" spans="58:60" x14ac:dyDescent="0.2">
      <c r="BF295" s="1">
        <v>8</v>
      </c>
      <c r="BG295" s="1" t="s">
        <v>161</v>
      </c>
      <c r="BH295" s="20" t="s">
        <v>264</v>
      </c>
    </row>
    <row r="296" spans="58:60" x14ac:dyDescent="0.2">
      <c r="BF296" s="1">
        <v>7</v>
      </c>
      <c r="BG296" s="1" t="s">
        <v>144</v>
      </c>
      <c r="BH296" s="20" t="s">
        <v>241</v>
      </c>
    </row>
    <row r="297" spans="58:60" x14ac:dyDescent="0.2">
      <c r="BF297" s="6">
        <v>5</v>
      </c>
      <c r="BG297" s="6" t="s">
        <v>84</v>
      </c>
      <c r="BH297" s="19" t="s">
        <v>85</v>
      </c>
    </row>
    <row r="298" spans="58:60" x14ac:dyDescent="0.2">
      <c r="BF298" s="1">
        <v>8</v>
      </c>
      <c r="BG298" s="1" t="s">
        <v>316</v>
      </c>
      <c r="BH298" s="20" t="s">
        <v>452</v>
      </c>
    </row>
    <row r="299" spans="58:60" x14ac:dyDescent="0.2">
      <c r="BF299" s="6">
        <v>5</v>
      </c>
      <c r="BG299" s="6" t="s">
        <v>107</v>
      </c>
      <c r="BH299" s="19" t="s">
        <v>88</v>
      </c>
    </row>
    <row r="300" spans="58:60" x14ac:dyDescent="0.2">
      <c r="BF300" s="1">
        <v>6</v>
      </c>
      <c r="BG300" s="1" t="s">
        <v>224</v>
      </c>
      <c r="BH300" s="20" t="s">
        <v>211</v>
      </c>
    </row>
    <row r="301" spans="58:60" x14ac:dyDescent="0.2">
      <c r="BF301" s="6">
        <v>6</v>
      </c>
      <c r="BG301" s="6" t="s">
        <v>209</v>
      </c>
      <c r="BH301" s="19" t="s">
        <v>424</v>
      </c>
    </row>
    <row r="302" spans="58:60" x14ac:dyDescent="0.2">
      <c r="BF302" s="1">
        <v>13</v>
      </c>
      <c r="BG302" s="1" t="s">
        <v>321</v>
      </c>
      <c r="BH302" s="20" t="s">
        <v>366</v>
      </c>
    </row>
    <row r="303" spans="58:60" x14ac:dyDescent="0.2">
      <c r="BF303" s="1">
        <v>9</v>
      </c>
      <c r="BG303" s="1" t="s">
        <v>162</v>
      </c>
      <c r="BH303" s="20" t="s">
        <v>271</v>
      </c>
    </row>
    <row r="304" spans="58:60" x14ac:dyDescent="0.2">
      <c r="BF304" s="1">
        <v>7</v>
      </c>
      <c r="BG304" s="1" t="s">
        <v>250</v>
      </c>
      <c r="BH304" s="20" t="s">
        <v>434</v>
      </c>
    </row>
    <row r="305" spans="58:60" x14ac:dyDescent="0.2">
      <c r="BF305" s="24">
        <v>13</v>
      </c>
      <c r="BG305" s="24" t="s">
        <v>201</v>
      </c>
      <c r="BH305" s="26" t="s">
        <v>492</v>
      </c>
    </row>
    <row r="306" spans="58:60" x14ac:dyDescent="0.2">
      <c r="BF306" s="1">
        <v>13</v>
      </c>
      <c r="BG306" s="1" t="s">
        <v>373</v>
      </c>
      <c r="BH306" s="20" t="s">
        <v>483</v>
      </c>
    </row>
    <row r="307" spans="58:60" x14ac:dyDescent="0.2">
      <c r="BF307" s="1">
        <v>11</v>
      </c>
      <c r="BG307" s="1" t="s">
        <v>184</v>
      </c>
      <c r="BH307" s="20" t="s">
        <v>356</v>
      </c>
    </row>
    <row r="308" spans="58:60" x14ac:dyDescent="0.2">
      <c r="BF308" s="24">
        <v>13</v>
      </c>
      <c r="BG308" s="24" t="s">
        <v>360</v>
      </c>
      <c r="BH308" s="26" t="s">
        <v>371</v>
      </c>
    </row>
    <row r="309" spans="58:60" x14ac:dyDescent="0.2">
      <c r="BF309" s="1">
        <v>9</v>
      </c>
      <c r="BG309" s="1" t="s">
        <v>318</v>
      </c>
      <c r="BH309" s="20" t="s">
        <v>453</v>
      </c>
    </row>
    <row r="310" spans="58:60" x14ac:dyDescent="0.2">
      <c r="BF310" s="1">
        <v>10</v>
      </c>
      <c r="BG310" s="1" t="s">
        <v>317</v>
      </c>
      <c r="BH310" s="20" t="s">
        <v>350</v>
      </c>
    </row>
    <row r="311" spans="58:60" x14ac:dyDescent="0.2">
      <c r="BF311" s="1">
        <v>13</v>
      </c>
      <c r="BG311" s="1" t="s">
        <v>284</v>
      </c>
      <c r="BH311" s="20" t="s">
        <v>372</v>
      </c>
    </row>
    <row r="312" spans="58:60" x14ac:dyDescent="0.2">
      <c r="BF312" s="24">
        <v>2</v>
      </c>
      <c r="BG312" s="24" t="s">
        <v>54</v>
      </c>
      <c r="BH312" s="26" t="s">
        <v>52</v>
      </c>
    </row>
    <row r="313" spans="58:60" x14ac:dyDescent="0.2">
      <c r="BF313" s="1">
        <v>8</v>
      </c>
      <c r="BG313" s="1" t="s">
        <v>243</v>
      </c>
      <c r="BH313" s="20" t="s">
        <v>310</v>
      </c>
    </row>
    <row r="314" spans="58:60" x14ac:dyDescent="0.2">
      <c r="BF314" s="1">
        <v>8</v>
      </c>
      <c r="BG314" s="1" t="s">
        <v>145</v>
      </c>
      <c r="BH314" s="20" t="s">
        <v>248</v>
      </c>
    </row>
    <row r="315" spans="58:60" x14ac:dyDescent="0.2">
      <c r="BF315" s="24">
        <v>13</v>
      </c>
      <c r="BG315" s="24" t="s">
        <v>357</v>
      </c>
      <c r="BH315" s="26" t="s">
        <v>493</v>
      </c>
    </row>
    <row r="316" spans="58:60" x14ac:dyDescent="0.2">
      <c r="BF316" s="1">
        <v>8</v>
      </c>
      <c r="BG316" s="1" t="s">
        <v>287</v>
      </c>
      <c r="BH316" s="20" t="s">
        <v>300</v>
      </c>
    </row>
    <row r="317" spans="58:60" x14ac:dyDescent="0.2">
      <c r="BF317" s="6">
        <v>6</v>
      </c>
      <c r="BG317" s="6" t="s">
        <v>211</v>
      </c>
      <c r="BH317" s="19" t="s">
        <v>425</v>
      </c>
    </row>
    <row r="318" spans="58:60" x14ac:dyDescent="0.2">
      <c r="BF318" s="1">
        <v>8</v>
      </c>
      <c r="BG318" s="1" t="s">
        <v>151</v>
      </c>
      <c r="BH318" s="20" t="s">
        <v>443</v>
      </c>
    </row>
    <row r="319" spans="58:60" x14ac:dyDescent="0.2">
      <c r="BF319" s="1">
        <v>7</v>
      </c>
      <c r="BG319" s="1" t="s">
        <v>138</v>
      </c>
      <c r="BH319" s="20" t="s">
        <v>217</v>
      </c>
    </row>
    <row r="320" spans="58:60" x14ac:dyDescent="0.2">
      <c r="BF320" s="1">
        <v>8</v>
      </c>
      <c r="BG320" s="1" t="s">
        <v>300</v>
      </c>
      <c r="BH320" s="20" t="s">
        <v>308</v>
      </c>
    </row>
    <row r="321" spans="58:60" x14ac:dyDescent="0.2">
      <c r="BF321" s="6">
        <v>5</v>
      </c>
      <c r="BG321" s="6" t="s">
        <v>108</v>
      </c>
      <c r="BH321" s="19" t="s">
        <v>414</v>
      </c>
    </row>
    <row r="322" spans="58:60" x14ac:dyDescent="0.2">
      <c r="BF322" s="24">
        <v>13</v>
      </c>
      <c r="BG322" s="24" t="s">
        <v>202</v>
      </c>
      <c r="BH322" s="26" t="s">
        <v>370</v>
      </c>
    </row>
    <row r="323" spans="58:60" x14ac:dyDescent="0.2">
      <c r="BF323" s="6">
        <v>5</v>
      </c>
      <c r="BG323" s="6" t="s">
        <v>103</v>
      </c>
      <c r="BH323" s="19" t="s">
        <v>113</v>
      </c>
    </row>
    <row r="324" spans="58:60" x14ac:dyDescent="0.2">
      <c r="BF324" s="24">
        <v>2</v>
      </c>
      <c r="BG324" s="24" t="s">
        <v>51</v>
      </c>
      <c r="BH324" s="26" t="s">
        <v>54</v>
      </c>
    </row>
    <row r="325" spans="58:60" x14ac:dyDescent="0.2">
      <c r="BH325" t="s">
        <v>375</v>
      </c>
    </row>
    <row r="326" spans="58:60" x14ac:dyDescent="0.2">
      <c r="BF326" s="1">
        <v>8</v>
      </c>
      <c r="BG326" s="1" t="s">
        <v>264</v>
      </c>
      <c r="BH326" s="20" t="s">
        <v>376</v>
      </c>
    </row>
    <row r="327" spans="58:60" x14ac:dyDescent="0.2">
      <c r="BF327" s="1">
        <v>8</v>
      </c>
      <c r="BG327" s="1" t="s">
        <v>302</v>
      </c>
      <c r="BH327" s="20" t="s">
        <v>303</v>
      </c>
    </row>
    <row r="328" spans="58:60" x14ac:dyDescent="0.2">
      <c r="BF328" s="24">
        <v>2</v>
      </c>
      <c r="BG328" s="24" t="s">
        <v>52</v>
      </c>
      <c r="BH328" s="26" t="s">
        <v>55</v>
      </c>
    </row>
    <row r="329" spans="58:60" x14ac:dyDescent="0.2">
      <c r="BF329" s="1">
        <v>9</v>
      </c>
      <c r="BG329" s="1" t="s">
        <v>168</v>
      </c>
      <c r="BH329" s="20" t="s">
        <v>325</v>
      </c>
    </row>
    <row r="330" spans="58:60" x14ac:dyDescent="0.2">
      <c r="BF330" s="1">
        <v>7</v>
      </c>
      <c r="BG330" s="1" t="s">
        <v>241</v>
      </c>
      <c r="BH330" s="20" t="s">
        <v>226</v>
      </c>
    </row>
    <row r="331" spans="58:60" x14ac:dyDescent="0.2">
      <c r="BF331" s="1">
        <v>9</v>
      </c>
      <c r="BG331" s="1" t="s">
        <v>169</v>
      </c>
      <c r="BH331" s="20" t="s">
        <v>337</v>
      </c>
    </row>
    <row r="332" spans="58:60" x14ac:dyDescent="0.2">
      <c r="BF332" s="24">
        <v>3</v>
      </c>
      <c r="BG332" s="24" t="s">
        <v>61</v>
      </c>
      <c r="BH332" s="26" t="s">
        <v>60</v>
      </c>
    </row>
    <row r="333" spans="58:60" x14ac:dyDescent="0.2">
      <c r="BF333" s="1">
        <v>13</v>
      </c>
      <c r="BG333" s="1" t="s">
        <v>191</v>
      </c>
      <c r="BH333" s="20" t="s">
        <v>482</v>
      </c>
    </row>
    <row r="334" spans="58:60" x14ac:dyDescent="0.2">
      <c r="BF334" s="1">
        <v>13</v>
      </c>
      <c r="BG334" s="1" t="s">
        <v>363</v>
      </c>
      <c r="BH334" s="20" t="s">
        <v>367</v>
      </c>
    </row>
    <row r="335" spans="58:60" x14ac:dyDescent="0.2">
      <c r="BF335" s="1">
        <v>8</v>
      </c>
      <c r="BG335" s="1" t="s">
        <v>273</v>
      </c>
      <c r="BH335" s="20" t="s">
        <v>439</v>
      </c>
    </row>
    <row r="336" spans="58:60" x14ac:dyDescent="0.2">
      <c r="BF336" s="24">
        <v>3</v>
      </c>
      <c r="BG336" s="24" t="s">
        <v>56</v>
      </c>
      <c r="BH336" s="26" t="s">
        <v>48</v>
      </c>
    </row>
    <row r="337" spans="58:60" x14ac:dyDescent="0.2">
      <c r="BF337" s="1">
        <v>9</v>
      </c>
      <c r="BG337" s="1" t="s">
        <v>330</v>
      </c>
      <c r="BH337" s="20" t="s">
        <v>459</v>
      </c>
    </row>
    <row r="338" spans="58:60" x14ac:dyDescent="0.2">
      <c r="BF338" s="1">
        <v>8</v>
      </c>
      <c r="BG338" s="1" t="s">
        <v>154</v>
      </c>
      <c r="BH338" s="20" t="s">
        <v>446</v>
      </c>
    </row>
    <row r="339" spans="58:60" x14ac:dyDescent="0.2">
      <c r="BF339" s="1">
        <v>13</v>
      </c>
      <c r="BG339" s="1" t="s">
        <v>190</v>
      </c>
      <c r="BH339" s="20" t="s">
        <v>365</v>
      </c>
    </row>
    <row r="340" spans="58:60" x14ac:dyDescent="0.2">
      <c r="BF340" s="1">
        <v>12</v>
      </c>
      <c r="BG340" s="1" t="s">
        <v>301</v>
      </c>
      <c r="BH340" s="20" t="s">
        <v>364</v>
      </c>
    </row>
    <row r="341" spans="58:60" x14ac:dyDescent="0.2">
      <c r="BF341" s="1">
        <v>10</v>
      </c>
      <c r="BG341" s="1" t="s">
        <v>17</v>
      </c>
      <c r="BH341" s="20" t="s">
        <v>463</v>
      </c>
    </row>
    <row r="342" spans="58:60" x14ac:dyDescent="0.2">
      <c r="BF342" s="1">
        <v>9</v>
      </c>
      <c r="BG342" s="1" t="s">
        <v>163</v>
      </c>
      <c r="BH342" s="20" t="s">
        <v>454</v>
      </c>
    </row>
    <row r="343" spans="58:60" x14ac:dyDescent="0.2">
      <c r="BF343" s="1">
        <v>8</v>
      </c>
      <c r="BG343" s="1" t="s">
        <v>268</v>
      </c>
      <c r="BH343" s="20" t="s">
        <v>291</v>
      </c>
    </row>
    <row r="344" spans="58:60" x14ac:dyDescent="0.2">
      <c r="BF344" s="1">
        <v>10</v>
      </c>
      <c r="BG344" s="1" t="s">
        <v>349</v>
      </c>
      <c r="BH344" s="20" t="s">
        <v>339</v>
      </c>
    </row>
    <row r="345" spans="58:60" x14ac:dyDescent="0.2">
      <c r="BF345" s="24">
        <v>4</v>
      </c>
      <c r="BG345" s="24" t="s">
        <v>65</v>
      </c>
      <c r="BH345" s="26" t="s">
        <v>61</v>
      </c>
    </row>
    <row r="346" spans="58:60" x14ac:dyDescent="0.2">
      <c r="BF346" s="6">
        <v>5</v>
      </c>
      <c r="BG346" s="6" t="s">
        <v>114</v>
      </c>
      <c r="BH346" s="19" t="s">
        <v>418</v>
      </c>
    </row>
    <row r="347" spans="58:60" x14ac:dyDescent="0.2">
      <c r="BF347" s="1">
        <v>7</v>
      </c>
      <c r="BG347" s="1" t="s">
        <v>14</v>
      </c>
      <c r="BH347" s="20" t="s">
        <v>431</v>
      </c>
    </row>
    <row r="348" spans="58:60" x14ac:dyDescent="0.2">
      <c r="BF348" s="1">
        <v>10</v>
      </c>
      <c r="BG348" s="1" t="s">
        <v>171</v>
      </c>
      <c r="BH348" s="20" t="s">
        <v>320</v>
      </c>
    </row>
    <row r="349" spans="58:60" x14ac:dyDescent="0.2">
      <c r="BF349" s="1">
        <v>4</v>
      </c>
      <c r="BG349" s="1" t="s">
        <v>74</v>
      </c>
      <c r="BH349" s="20" t="s">
        <v>406</v>
      </c>
    </row>
    <row r="350" spans="58:60" x14ac:dyDescent="0.2">
      <c r="BF350" s="1">
        <v>9</v>
      </c>
      <c r="BG350" s="1" t="s">
        <v>332</v>
      </c>
      <c r="BH350" s="20" t="s">
        <v>460</v>
      </c>
    </row>
    <row r="351" spans="58:60" x14ac:dyDescent="0.2">
      <c r="BF351" s="1">
        <v>7</v>
      </c>
      <c r="BG351" s="1" t="s">
        <v>252</v>
      </c>
      <c r="BH351" s="20" t="s">
        <v>257</v>
      </c>
    </row>
    <row r="352" spans="58:60" x14ac:dyDescent="0.2">
      <c r="BF352" s="6">
        <v>5</v>
      </c>
      <c r="BG352" s="6" t="s">
        <v>88</v>
      </c>
      <c r="BH352" s="19" t="s">
        <v>104</v>
      </c>
    </row>
    <row r="353" spans="58:60" x14ac:dyDescent="0.2">
      <c r="BF353" s="1">
        <v>9</v>
      </c>
      <c r="BG353" s="1" t="s">
        <v>170</v>
      </c>
      <c r="BH353" s="20" t="s">
        <v>332</v>
      </c>
    </row>
    <row r="354" spans="58:60" x14ac:dyDescent="0.2">
      <c r="BF354" s="6">
        <v>6</v>
      </c>
      <c r="BG354" s="6" t="s">
        <v>115</v>
      </c>
      <c r="BH354" s="19" t="s">
        <v>419</v>
      </c>
    </row>
    <row r="355" spans="58:60" x14ac:dyDescent="0.2">
      <c r="BH355" t="s">
        <v>374</v>
      </c>
    </row>
    <row r="356" spans="58:60" x14ac:dyDescent="0.2">
      <c r="BF356" s="1">
        <v>7</v>
      </c>
      <c r="BG356" s="1" t="s">
        <v>142</v>
      </c>
      <c r="BH356" s="20" t="s">
        <v>252</v>
      </c>
    </row>
    <row r="357" spans="58:60" x14ac:dyDescent="0.2">
      <c r="BF357" s="1">
        <v>8</v>
      </c>
      <c r="BG357" s="1" t="s">
        <v>152</v>
      </c>
      <c r="BH357" s="20" t="s">
        <v>302</v>
      </c>
    </row>
    <row r="358" spans="58:60" x14ac:dyDescent="0.2">
      <c r="BF358" s="1">
        <v>9</v>
      </c>
      <c r="BG358" s="1" t="s">
        <v>263</v>
      </c>
      <c r="BH358" s="20" t="s">
        <v>273</v>
      </c>
    </row>
    <row r="359" spans="58:60" x14ac:dyDescent="0.2">
      <c r="BF359" s="6">
        <v>5</v>
      </c>
      <c r="BG359" s="6" t="s">
        <v>93</v>
      </c>
      <c r="BH359" s="19" t="s">
        <v>82</v>
      </c>
    </row>
    <row r="386" spans="22:62" x14ac:dyDescent="0.2"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9"/>
      <c r="BI386" s="38"/>
    </row>
    <row r="387" spans="22:62" x14ac:dyDescent="0.2">
      <c r="BJ387" s="38"/>
    </row>
    <row r="388" spans="22:62" x14ac:dyDescent="0.2"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9"/>
    </row>
  </sheetData>
  <sheetProtection algorithmName="SHA-512" hashValue="Q53O4GYv+Llzl1Y9aZ6FYgCtFzItnzMch997kO96oApiBJEJomatkA5PpMNBRjLdP80upDe8gZBrDLEGpa7MYQ==" saltValue="/r8RBCxFU/Nd4G0FDt9qKA==" spinCount="100000" sheet="1"/>
  <mergeCells count="275">
    <mergeCell ref="C54:AU54"/>
    <mergeCell ref="AG72:AU72"/>
    <mergeCell ref="C73:G73"/>
    <mergeCell ref="I73:Z73"/>
    <mergeCell ref="AA73:AE73"/>
    <mergeCell ref="AG73:AU73"/>
    <mergeCell ref="C72:G72"/>
    <mergeCell ref="C71:G71"/>
    <mergeCell ref="I71:Z71"/>
    <mergeCell ref="AA71:AE71"/>
    <mergeCell ref="C114:G114"/>
    <mergeCell ref="I114:Z114"/>
    <mergeCell ref="AA114:AE114"/>
    <mergeCell ref="AG114:AU114"/>
    <mergeCell ref="C113:G113"/>
    <mergeCell ref="I113:Z113"/>
    <mergeCell ref="AA113:AE113"/>
    <mergeCell ref="AG113:AU113"/>
    <mergeCell ref="C116:G116"/>
    <mergeCell ref="I116:Z116"/>
    <mergeCell ref="AA116:AE116"/>
    <mergeCell ref="AG116:AU116"/>
    <mergeCell ref="C115:G115"/>
    <mergeCell ref="I115:Z115"/>
    <mergeCell ref="AA115:AE115"/>
    <mergeCell ref="AG115:AU115"/>
    <mergeCell ref="C111:G111"/>
    <mergeCell ref="I111:Z111"/>
    <mergeCell ref="AA111:AE111"/>
    <mergeCell ref="AG111:AU111"/>
    <mergeCell ref="C112:G112"/>
    <mergeCell ref="I112:Z112"/>
    <mergeCell ref="AA112:AE112"/>
    <mergeCell ref="AG112:AU112"/>
    <mergeCell ref="C109:G109"/>
    <mergeCell ref="I109:Z109"/>
    <mergeCell ref="AA109:AE109"/>
    <mergeCell ref="AG109:AU109"/>
    <mergeCell ref="C110:G110"/>
    <mergeCell ref="I110:Z110"/>
    <mergeCell ref="AA110:AE110"/>
    <mergeCell ref="AG110:AU110"/>
    <mergeCell ref="C107:G107"/>
    <mergeCell ref="I107:Z107"/>
    <mergeCell ref="AA107:AE107"/>
    <mergeCell ref="AG107:AU107"/>
    <mergeCell ref="C108:G108"/>
    <mergeCell ref="I108:Z108"/>
    <mergeCell ref="AA108:AE108"/>
    <mergeCell ref="AG108:AU108"/>
    <mergeCell ref="C105:G105"/>
    <mergeCell ref="I105:Z105"/>
    <mergeCell ref="AA105:AE105"/>
    <mergeCell ref="AG105:AU105"/>
    <mergeCell ref="C106:G106"/>
    <mergeCell ref="I106:Z106"/>
    <mergeCell ref="AA106:AE106"/>
    <mergeCell ref="AG106:AU106"/>
    <mergeCell ref="C103:G103"/>
    <mergeCell ref="I103:Z103"/>
    <mergeCell ref="AA103:AE103"/>
    <mergeCell ref="AG103:AU103"/>
    <mergeCell ref="C104:G104"/>
    <mergeCell ref="I104:Z104"/>
    <mergeCell ref="AA104:AE104"/>
    <mergeCell ref="AG104:AU104"/>
    <mergeCell ref="C101:G101"/>
    <mergeCell ref="I101:Z101"/>
    <mergeCell ref="AA101:AE101"/>
    <mergeCell ref="AG101:AU101"/>
    <mergeCell ref="C102:G102"/>
    <mergeCell ref="I102:Z102"/>
    <mergeCell ref="AA102:AE102"/>
    <mergeCell ref="AG102:AU102"/>
    <mergeCell ref="C99:G99"/>
    <mergeCell ref="I99:Z99"/>
    <mergeCell ref="AA99:AE99"/>
    <mergeCell ref="AG99:AU99"/>
    <mergeCell ref="C100:G100"/>
    <mergeCell ref="I100:Z100"/>
    <mergeCell ref="AA100:AE100"/>
    <mergeCell ref="AG100:AU100"/>
    <mergeCell ref="C97:G97"/>
    <mergeCell ref="I97:Z97"/>
    <mergeCell ref="AA97:AE97"/>
    <mergeCell ref="AG97:AU97"/>
    <mergeCell ref="C98:G98"/>
    <mergeCell ref="I98:Z98"/>
    <mergeCell ref="AA98:AE98"/>
    <mergeCell ref="AG98:AU98"/>
    <mergeCell ref="C95:G95"/>
    <mergeCell ref="I95:Z95"/>
    <mergeCell ref="AA95:AE95"/>
    <mergeCell ref="AG95:AU95"/>
    <mergeCell ref="C96:G96"/>
    <mergeCell ref="I96:Z96"/>
    <mergeCell ref="AA96:AE96"/>
    <mergeCell ref="AG96:AU96"/>
    <mergeCell ref="C93:G93"/>
    <mergeCell ref="I93:Z93"/>
    <mergeCell ref="AA93:AE93"/>
    <mergeCell ref="AG93:AU93"/>
    <mergeCell ref="C94:G94"/>
    <mergeCell ref="I94:Z94"/>
    <mergeCell ref="AA94:AE94"/>
    <mergeCell ref="AG94:AU94"/>
    <mergeCell ref="C91:G91"/>
    <mergeCell ref="I91:Z91"/>
    <mergeCell ref="AA91:AE91"/>
    <mergeCell ref="AG91:AU91"/>
    <mergeCell ref="C92:G92"/>
    <mergeCell ref="I92:Z92"/>
    <mergeCell ref="AA92:AE92"/>
    <mergeCell ref="AG92:AU92"/>
    <mergeCell ref="C89:G89"/>
    <mergeCell ref="I89:Z89"/>
    <mergeCell ref="AA89:AE89"/>
    <mergeCell ref="AG89:AU89"/>
    <mergeCell ref="C90:G90"/>
    <mergeCell ref="I90:Z90"/>
    <mergeCell ref="AA90:AE90"/>
    <mergeCell ref="AG90:AU90"/>
    <mergeCell ref="C87:G87"/>
    <mergeCell ref="I87:Z87"/>
    <mergeCell ref="AA87:AE87"/>
    <mergeCell ref="AG87:AU87"/>
    <mergeCell ref="C88:G88"/>
    <mergeCell ref="I88:Z88"/>
    <mergeCell ref="AA88:AE88"/>
    <mergeCell ref="AG88:AU88"/>
    <mergeCell ref="C85:G85"/>
    <mergeCell ref="I85:Z85"/>
    <mergeCell ref="AA85:AE85"/>
    <mergeCell ref="AG85:AU85"/>
    <mergeCell ref="C86:G86"/>
    <mergeCell ref="I86:Z86"/>
    <mergeCell ref="AA86:AE86"/>
    <mergeCell ref="AG86:AU86"/>
    <mergeCell ref="C83:G83"/>
    <mergeCell ref="I83:Z83"/>
    <mergeCell ref="AA83:AE83"/>
    <mergeCell ref="AG83:AU83"/>
    <mergeCell ref="C84:G84"/>
    <mergeCell ref="I84:Z84"/>
    <mergeCell ref="AA84:AE84"/>
    <mergeCell ref="AG84:AU84"/>
    <mergeCell ref="C81:G81"/>
    <mergeCell ref="I81:Z81"/>
    <mergeCell ref="AA81:AE81"/>
    <mergeCell ref="AG81:AU81"/>
    <mergeCell ref="C82:G82"/>
    <mergeCell ref="I82:Z82"/>
    <mergeCell ref="AA82:AE82"/>
    <mergeCell ref="AG82:AU82"/>
    <mergeCell ref="C79:G79"/>
    <mergeCell ref="I79:Z79"/>
    <mergeCell ref="AA79:AE79"/>
    <mergeCell ref="AG79:AU79"/>
    <mergeCell ref="C80:G80"/>
    <mergeCell ref="I80:Z80"/>
    <mergeCell ref="AA80:AE80"/>
    <mergeCell ref="AG80:AU80"/>
    <mergeCell ref="C77:G77"/>
    <mergeCell ref="I77:Z77"/>
    <mergeCell ref="AA77:AE77"/>
    <mergeCell ref="AG77:AU77"/>
    <mergeCell ref="C78:G78"/>
    <mergeCell ref="I78:Z78"/>
    <mergeCell ref="AA78:AE78"/>
    <mergeCell ref="AG78:AU78"/>
    <mergeCell ref="C75:G75"/>
    <mergeCell ref="I75:Z75"/>
    <mergeCell ref="AA75:AE75"/>
    <mergeCell ref="AG75:AU75"/>
    <mergeCell ref="C76:G76"/>
    <mergeCell ref="I76:Z76"/>
    <mergeCell ref="AA76:AE76"/>
    <mergeCell ref="AG76:AU76"/>
    <mergeCell ref="AG71:AU71"/>
    <mergeCell ref="C74:G74"/>
    <mergeCell ref="I74:Z74"/>
    <mergeCell ref="AA74:AE74"/>
    <mergeCell ref="AG74:AU74"/>
    <mergeCell ref="I72:Z72"/>
    <mergeCell ref="AA72:AE72"/>
    <mergeCell ref="C65:G65"/>
    <mergeCell ref="I65:Z65"/>
    <mergeCell ref="AA65:AE65"/>
    <mergeCell ref="AG65:AU65"/>
    <mergeCell ref="C66:G66"/>
    <mergeCell ref="I66:Z66"/>
    <mergeCell ref="AA66:AE66"/>
    <mergeCell ref="AG66:AU66"/>
    <mergeCell ref="C63:G63"/>
    <mergeCell ref="I63:Z63"/>
    <mergeCell ref="AA63:AE63"/>
    <mergeCell ref="AG63:AU63"/>
    <mergeCell ref="C64:G64"/>
    <mergeCell ref="I64:Z64"/>
    <mergeCell ref="AA64:AE64"/>
    <mergeCell ref="AG64:AU64"/>
    <mergeCell ref="C61:G61"/>
    <mergeCell ref="I61:Z61"/>
    <mergeCell ref="AA61:AE61"/>
    <mergeCell ref="AG61:AU61"/>
    <mergeCell ref="C62:G62"/>
    <mergeCell ref="I62:Z62"/>
    <mergeCell ref="AA62:AE62"/>
    <mergeCell ref="AG62:AU62"/>
    <mergeCell ref="C59:G59"/>
    <mergeCell ref="I59:Z59"/>
    <mergeCell ref="AA59:AE59"/>
    <mergeCell ref="AG59:AU59"/>
    <mergeCell ref="C60:G60"/>
    <mergeCell ref="I60:Z60"/>
    <mergeCell ref="AA60:AE60"/>
    <mergeCell ref="AG60:AU60"/>
    <mergeCell ref="C57:G57"/>
    <mergeCell ref="I57:Z57"/>
    <mergeCell ref="AA57:AE57"/>
    <mergeCell ref="AG57:AU57"/>
    <mergeCell ref="C58:G58"/>
    <mergeCell ref="I58:Z58"/>
    <mergeCell ref="AA58:AE58"/>
    <mergeCell ref="AG58:AU58"/>
    <mergeCell ref="AA69:AE69"/>
    <mergeCell ref="K13:Z13"/>
    <mergeCell ref="C53:AU53"/>
    <mergeCell ref="C26:AU26"/>
    <mergeCell ref="C27:AU27"/>
    <mergeCell ref="AG13:AU13"/>
    <mergeCell ref="AG69:AU69"/>
    <mergeCell ref="AC51:AT51"/>
    <mergeCell ref="AJ22:AU22"/>
    <mergeCell ref="I24:AI24"/>
    <mergeCell ref="C4:AU4"/>
    <mergeCell ref="C5:AU5"/>
    <mergeCell ref="C8:J8"/>
    <mergeCell ref="W10:AU10"/>
    <mergeCell ref="C6:AU6"/>
    <mergeCell ref="P8:AT8"/>
    <mergeCell ref="J10:T10"/>
    <mergeCell ref="P9:AT9"/>
    <mergeCell ref="P7:AL7"/>
    <mergeCell ref="C9:J9"/>
    <mergeCell ref="C68:G68"/>
    <mergeCell ref="I68:Z68"/>
    <mergeCell ref="AA68:AE68"/>
    <mergeCell ref="AG68:AU68"/>
    <mergeCell ref="C70:G70"/>
    <mergeCell ref="I70:Z70"/>
    <mergeCell ref="AA70:AE70"/>
    <mergeCell ref="AG70:AU70"/>
    <mergeCell ref="C69:G69"/>
    <mergeCell ref="I69:Z69"/>
    <mergeCell ref="AG56:AU56"/>
    <mergeCell ref="J11:T11"/>
    <mergeCell ref="W11:AU11"/>
    <mergeCell ref="K12:L12"/>
    <mergeCell ref="G50:W50"/>
    <mergeCell ref="Q22:AD22"/>
    <mergeCell ref="I25:AI25"/>
    <mergeCell ref="B22:J22"/>
    <mergeCell ref="AM24:AT24"/>
    <mergeCell ref="AM25:AT25"/>
    <mergeCell ref="AC48:AT50"/>
    <mergeCell ref="W29:AE29"/>
    <mergeCell ref="R21:AE21"/>
    <mergeCell ref="C67:G67"/>
    <mergeCell ref="I67:Z67"/>
    <mergeCell ref="AA67:AE67"/>
    <mergeCell ref="AG67:AU67"/>
    <mergeCell ref="C56:G56"/>
    <mergeCell ref="I56:Z56"/>
    <mergeCell ref="AA56:AE56"/>
  </mergeCells>
  <phoneticPr fontId="0" type="noConversion"/>
  <pageMargins left="0.59055118110236227" right="0.39370078740157483" top="0.59055118110236227" bottom="0.59055118110236227" header="0" footer="0"/>
  <pageSetup paperSize="14" scale="95" orientation="portrait" verticalDpi="1200" r:id="rId1"/>
  <headerFooter alignWithMargins="0"/>
  <rowBreaks count="1" manualBreakCount="1">
    <brk id="52" max="16383" man="1"/>
  </rowBreaks>
  <colBreaks count="1" manualBreakCount="1">
    <brk id="10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0</xdr:rowOff>
                  </from>
                  <to>
                    <xdr:col>26</xdr:col>
                    <xdr:colOff>47625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Fill="0" autoLine="0" autoPict="0">
                <anchor moveWithCells="1">
                  <from>
                    <xdr:col>34</xdr:col>
                    <xdr:colOff>0</xdr:colOff>
                    <xdr:row>20</xdr:row>
                    <xdr:rowOff>0</xdr:rowOff>
                  </from>
                  <to>
                    <xdr:col>47</xdr:col>
                    <xdr:colOff>76200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15</xdr:col>
                    <xdr:colOff>114300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Fill="0" autoLine="0" autoPict="0">
                <anchor moveWithCells="1">
                  <from>
                    <xdr:col>30</xdr:col>
                    <xdr:colOff>266700</xdr:colOff>
                    <xdr:row>11</xdr:row>
                    <xdr:rowOff>9525</xdr:rowOff>
                  </from>
                  <to>
                    <xdr:col>47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</vt:lpstr>
      <vt:lpstr>Hoja1</vt:lpstr>
      <vt:lpstr>Solicitud!Área_de_impresión</vt:lpstr>
    </vt:vector>
  </TitlesOfParts>
  <Company>mineducg2bhw-3hvcw-qy3hq-bq3rg-pbp3w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diaz</dc:creator>
  <cp:lastModifiedBy>Carlos Alberto Cespedes Jeria</cp:lastModifiedBy>
  <cp:lastPrinted>2018-04-26T18:29:42Z</cp:lastPrinted>
  <dcterms:created xsi:type="dcterms:W3CDTF">2003-06-09T20:58:12Z</dcterms:created>
  <dcterms:modified xsi:type="dcterms:W3CDTF">2018-04-27T15:25:35Z</dcterms:modified>
</cp:coreProperties>
</file>